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46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3.1'!$A$1:$K$27</definedName>
  </definedNames>
  <calcPr fullCalcOnLoad="1"/>
</workbook>
</file>

<file path=xl/sharedStrings.xml><?xml version="1.0" encoding="utf-8"?>
<sst xmlns="http://schemas.openxmlformats.org/spreadsheetml/2006/main" count="87" uniqueCount="45">
  <si>
    <t>Кузнецова ул., 17</t>
  </si>
  <si>
    <t>статус объекта</t>
  </si>
  <si>
    <t>Адрес МКД</t>
  </si>
  <si>
    <t xml:space="preserve">Стоимость (руб.) ВСЕГО </t>
  </si>
  <si>
    <t>Советский район</t>
  </si>
  <si>
    <t>Кировский район</t>
  </si>
  <si>
    <t>Вид капитального ремонта</t>
  </si>
  <si>
    <t>Стоимость ремонтно-реставрационных мероприятий (капитального ремонта) (руб.)</t>
  </si>
  <si>
    <t>Герцена ул., 9</t>
  </si>
  <si>
    <t>Дзержинского ул., 16</t>
  </si>
  <si>
    <t>Дзержинского ул., 18</t>
  </si>
  <si>
    <t>Дзержинского ул., 20</t>
  </si>
  <si>
    <t>Ленина пр., 56</t>
  </si>
  <si>
    <t>ООО "УК "Стройсоюз"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</si>
  <si>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</si>
  <si>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</si>
  <si>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</si>
  <si>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</si>
  <si>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капитальный ремонт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</si>
  <si>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</si>
  <si>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</si>
  <si>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</si>
  <si>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</si>
  <si>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</si>
  <si>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</si>
  <si>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</si>
  <si>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Приложение 3.1 к программе "Сохранение иторического наследия г. Томска" на 2019-2025 гг.</t>
  </si>
  <si>
    <t>Белинского ул., 17а</t>
  </si>
  <si>
    <t>ООО "УК "Социальная"</t>
  </si>
  <si>
    <t>Герцена ул., 40</t>
  </si>
  <si>
    <t>Дзержинского ул., 20а</t>
  </si>
  <si>
    <t>Покраска фасадов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</si>
  <si>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"Сохранение исторического наследия г. Томска" на 2019-2025 гг." в соотвествии с утвержденным финансированием.</t>
  </si>
  <si>
    <t>Покраска фасадов, разработка ПСД и паспорта фасада</t>
  </si>
  <si>
    <t>ООО "Городская управляющая компания"</t>
  </si>
  <si>
    <t>Ленина пр., 19</t>
  </si>
  <si>
    <t>Ленина пр., 23</t>
  </si>
  <si>
    <t>Ленина пр., 25</t>
  </si>
  <si>
    <t>ИТОГО в 2019 году по Кировскому району охвачено мероприятиями по ремонту 7 объектов</t>
  </si>
  <si>
    <t>ООО "Жилсервис на Дзержинского"</t>
  </si>
  <si>
    <t>ИТОГО по Советскому району  в 2019 году охвачено мероприятиями по ремонту 6 объектов, из них приведено в нормативное состояние - 1</t>
  </si>
  <si>
    <t>ВСЕГО в 2019 году охвачено мероприятиями по ремонту 13 объектов, из них приведено в нормативное состояние - 1</t>
  </si>
  <si>
    <t>ВСЕГО в 2019-2025 гг. охвачено мероприятиями по ремонту 13 объектов, из них приведены в нормативное состояние - 1</t>
  </si>
  <si>
    <t>Разработка сметы, проектной документации, паспорта фасада, проверка достоверности сметной стоимости, ремонт фасада, осуществление строительного контроля</t>
  </si>
  <si>
    <t>Приложение 4 к постановлению администрации Города Томска
от 03.12.2019 № 1201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</si>
</sst>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0" fillId="3" borderId="0" applyNumberFormat="0" applyBorder="0" applyAlignment="0" applyProtection="0"/>
    <xf numFmtId="0" fontId="31" fillId="4" borderId="0" applyNumberFormat="0" applyBorder="0" applyAlignment="0" applyProtection="0"/>
    <xf numFmtId="0" fontId="10" fillId="5" borderId="0" applyNumberFormat="0" applyBorder="0" applyAlignment="0" applyProtection="0"/>
    <xf numFmtId="0" fontId="31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10" fillId="11" borderId="0" applyNumberFormat="0" applyBorder="0" applyAlignment="0" applyProtection="0"/>
    <xf numFmtId="0" fontId="31" fillId="12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9" borderId="0" applyNumberFormat="0" applyBorder="0" applyAlignment="0" applyProtection="0"/>
    <xf numFmtId="0" fontId="31" fillId="21" borderId="0" applyNumberFormat="0" applyBorder="0" applyAlignment="0" applyProtection="0"/>
    <xf numFmtId="0" fontId="10" fillId="15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37" fillId="0" borderId="7" applyNumberFormat="0" applyFill="0" applyAlignment="0" applyProtection="0"/>
    <xf numFmtId="0" fontId="24" fillId="0" borderId="8" applyNumberFormat="0" applyFill="0" applyAlignment="0" applyProtection="0"/>
    <xf numFmtId="0" fontId="38" fillId="0" borderId="9" applyNumberFormat="0" applyFill="0" applyAlignment="0" applyProtection="0"/>
    <xf numFmtId="0" fontId="2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47" borderId="13" applyNumberFormat="0" applyAlignment="0" applyProtection="0"/>
    <xf numFmtId="0" fontId="16" fillId="48" borderId="14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7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8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181" fontId="8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27"/>
  <sheetViews>
    <sheetView tabSelected="1" view="pageBreakPreview" zoomScale="80" zoomScaleSheetLayoutView="80" zoomScalePageLayoutView="0" workbookViewId="0" topLeftCell="A1">
      <selection activeCell="J1" sqref="J1:K1"/>
    </sheetView>
  </sheetViews>
  <sheetFormatPr defaultColWidth="9.140625" defaultRowHeight="12.75"/>
  <cols>
    <col min="1" max="1" width="9.8515625" style="4" customWidth="1"/>
    <col min="2" max="2" width="13.00390625" style="4" customWidth="1"/>
    <col min="3" max="3" width="28.7109375" style="5" customWidth="1"/>
    <col min="4" max="4" width="5.28125" style="5" customWidth="1"/>
    <col min="5" max="5" width="9.8515625" style="5" customWidth="1"/>
    <col min="6" max="6" width="37.140625" style="5" customWidth="1"/>
    <col min="7" max="7" width="14.57421875" style="6" customWidth="1"/>
    <col min="8" max="8" width="16.28125" style="6" customWidth="1"/>
    <col min="9" max="9" width="13.140625" style="6" customWidth="1"/>
    <col min="10" max="10" width="14.8515625" style="6" customWidth="1"/>
    <col min="11" max="11" width="25.140625" style="0" customWidth="1"/>
    <col min="12" max="12" width="4.28125" style="0" customWidth="1"/>
    <col min="13" max="13" width="12.140625" style="0" bestFit="1" customWidth="1"/>
  </cols>
  <sheetData>
    <row r="1" spans="10:11" ht="70.5" customHeight="1">
      <c r="J1" s="23" t="s">
        <v>44</v>
      </c>
      <c r="K1" s="23"/>
    </row>
    <row r="2" spans="1:21" s="7" customFormat="1" ht="48.75" customHeight="1">
      <c r="A2" s="3"/>
      <c r="B2" s="3"/>
      <c r="C2" s="3"/>
      <c r="D2" s="3"/>
      <c r="E2" s="3"/>
      <c r="F2" s="3"/>
      <c r="H2" s="16"/>
      <c r="I2" s="16"/>
      <c r="J2" s="24" t="s">
        <v>26</v>
      </c>
      <c r="K2" s="24"/>
      <c r="L2" s="16"/>
      <c r="M2" s="16"/>
      <c r="N2" s="3"/>
      <c r="O2" s="3"/>
      <c r="P2" s="3"/>
      <c r="Q2" s="3"/>
      <c r="R2" s="24"/>
      <c r="S2" s="24"/>
      <c r="T2" s="24"/>
      <c r="U2" s="24"/>
    </row>
    <row r="3" spans="1:21" s="7" customFormat="1" ht="36.75" customHeight="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7" customFormat="1" ht="51" customHeight="1">
      <c r="A4" s="22" t="s">
        <v>16</v>
      </c>
      <c r="B4" s="22" t="s">
        <v>17</v>
      </c>
      <c r="C4" s="20" t="s">
        <v>2</v>
      </c>
      <c r="D4" s="28" t="s">
        <v>20</v>
      </c>
      <c r="E4" s="20" t="s">
        <v>1</v>
      </c>
      <c r="F4" s="20" t="s">
        <v>6</v>
      </c>
      <c r="G4" s="25" t="s">
        <v>7</v>
      </c>
      <c r="H4" s="25"/>
      <c r="I4" s="25"/>
      <c r="J4" s="25"/>
      <c r="K4" s="20" t="s">
        <v>22</v>
      </c>
      <c r="L4" s="21"/>
      <c r="M4" s="21"/>
      <c r="N4" s="21"/>
      <c r="O4" s="21"/>
      <c r="P4" s="21"/>
      <c r="Q4" s="21"/>
      <c r="R4" s="27"/>
      <c r="S4" s="27"/>
      <c r="T4" s="27"/>
      <c r="U4" s="21"/>
    </row>
    <row r="5" spans="1:21" s="7" customFormat="1" ht="46.5">
      <c r="A5" s="22"/>
      <c r="B5" s="22"/>
      <c r="C5" s="20"/>
      <c r="D5" s="28"/>
      <c r="E5" s="20"/>
      <c r="F5" s="20"/>
      <c r="G5" s="12" t="s">
        <v>3</v>
      </c>
      <c r="H5" s="12" t="s">
        <v>23</v>
      </c>
      <c r="I5" s="12" t="s">
        <v>25</v>
      </c>
      <c r="J5" s="12" t="s">
        <v>24</v>
      </c>
      <c r="K5" s="20"/>
      <c r="L5" s="21"/>
      <c r="M5" s="21"/>
      <c r="N5" s="21"/>
      <c r="O5" s="21"/>
      <c r="P5" s="21"/>
      <c r="Q5" s="21"/>
      <c r="R5" s="9"/>
      <c r="S5" s="9"/>
      <c r="T5" s="9"/>
      <c r="U5" s="21"/>
    </row>
    <row r="6" spans="1:21" s="7" customFormat="1" ht="15">
      <c r="A6" s="20">
        <v>2019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7" customFormat="1" ht="14.2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7" customFormat="1" ht="69">
      <c r="A8" s="1">
        <v>1</v>
      </c>
      <c r="B8" s="2"/>
      <c r="C8" s="11" t="s">
        <v>19</v>
      </c>
      <c r="D8" s="1" t="s">
        <v>21</v>
      </c>
      <c r="E8" s="18" t="s">
        <v>15</v>
      </c>
      <c r="F8" s="18" t="s">
        <v>43</v>
      </c>
      <c r="G8" s="13">
        <v>840300</v>
      </c>
      <c r="H8" s="13">
        <f>G8</f>
        <v>840300</v>
      </c>
      <c r="I8" s="13">
        <v>0</v>
      </c>
      <c r="J8" s="13">
        <v>0</v>
      </c>
      <c r="K8" s="18" t="s">
        <v>28</v>
      </c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7" customFormat="1" ht="27">
      <c r="A9" s="1">
        <v>2</v>
      </c>
      <c r="B9" s="1"/>
      <c r="C9" s="11" t="s">
        <v>27</v>
      </c>
      <c r="D9" s="1" t="s">
        <v>21</v>
      </c>
      <c r="E9" s="18" t="s">
        <v>15</v>
      </c>
      <c r="F9" s="18" t="s">
        <v>33</v>
      </c>
      <c r="G9" s="13">
        <v>538511</v>
      </c>
      <c r="H9" s="13">
        <f aca="true" t="shared" si="0" ref="H9:H14">G9</f>
        <v>538511</v>
      </c>
      <c r="I9" s="13">
        <v>0</v>
      </c>
      <c r="J9" s="13">
        <v>0</v>
      </c>
      <c r="K9" s="18" t="s">
        <v>28</v>
      </c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7" customFormat="1" ht="27">
      <c r="A10" s="1">
        <v>3</v>
      </c>
      <c r="B10" s="1"/>
      <c r="C10" s="11" t="s">
        <v>8</v>
      </c>
      <c r="D10" s="1" t="s">
        <v>21</v>
      </c>
      <c r="E10" s="18" t="s">
        <v>15</v>
      </c>
      <c r="F10" s="18" t="s">
        <v>33</v>
      </c>
      <c r="G10" s="13">
        <v>697414</v>
      </c>
      <c r="H10" s="13">
        <f t="shared" si="0"/>
        <v>697414</v>
      </c>
      <c r="I10" s="13">
        <v>0</v>
      </c>
      <c r="J10" s="13">
        <v>0</v>
      </c>
      <c r="K10" s="18" t="s">
        <v>28</v>
      </c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7" customFormat="1" ht="27">
      <c r="A11" s="1">
        <v>4</v>
      </c>
      <c r="B11" s="1"/>
      <c r="C11" s="11" t="s">
        <v>35</v>
      </c>
      <c r="D11" s="1" t="s">
        <v>21</v>
      </c>
      <c r="E11" s="18" t="s">
        <v>14</v>
      </c>
      <c r="F11" s="18" t="s">
        <v>33</v>
      </c>
      <c r="G11" s="13">
        <v>717489</v>
      </c>
      <c r="H11" s="13">
        <f t="shared" si="0"/>
        <v>717489</v>
      </c>
      <c r="I11" s="13">
        <v>0</v>
      </c>
      <c r="J11" s="13">
        <v>0</v>
      </c>
      <c r="K11" s="18" t="s">
        <v>13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7" customFormat="1" ht="27">
      <c r="A12" s="1">
        <v>5</v>
      </c>
      <c r="B12" s="1"/>
      <c r="C12" s="11" t="s">
        <v>36</v>
      </c>
      <c r="D12" s="1" t="s">
        <v>21</v>
      </c>
      <c r="E12" s="18" t="s">
        <v>15</v>
      </c>
      <c r="F12" s="18" t="s">
        <v>33</v>
      </c>
      <c r="G12" s="13">
        <v>731892</v>
      </c>
      <c r="H12" s="13">
        <f t="shared" si="0"/>
        <v>731892</v>
      </c>
      <c r="I12" s="13">
        <v>0</v>
      </c>
      <c r="J12" s="13">
        <v>0</v>
      </c>
      <c r="K12" s="18" t="s">
        <v>28</v>
      </c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7" customFormat="1" ht="27">
      <c r="A13" s="1">
        <v>6</v>
      </c>
      <c r="B13" s="1"/>
      <c r="C13" s="11" t="s">
        <v>37</v>
      </c>
      <c r="D13" s="1" t="s">
        <v>21</v>
      </c>
      <c r="E13" s="18" t="s">
        <v>14</v>
      </c>
      <c r="F13" s="18" t="s">
        <v>33</v>
      </c>
      <c r="G13" s="13">
        <v>739026</v>
      </c>
      <c r="H13" s="13">
        <f t="shared" si="0"/>
        <v>739026</v>
      </c>
      <c r="I13" s="13">
        <v>0</v>
      </c>
      <c r="J13" s="13">
        <v>0</v>
      </c>
      <c r="K13" s="18" t="s">
        <v>28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7" customFormat="1" ht="27">
      <c r="A14" s="1">
        <v>7</v>
      </c>
      <c r="B14" s="1"/>
      <c r="C14" s="11" t="s">
        <v>0</v>
      </c>
      <c r="D14" s="1" t="s">
        <v>21</v>
      </c>
      <c r="E14" s="18" t="s">
        <v>14</v>
      </c>
      <c r="F14" s="18" t="s">
        <v>33</v>
      </c>
      <c r="G14" s="13">
        <v>522565.3</v>
      </c>
      <c r="H14" s="13">
        <f t="shared" si="0"/>
        <v>522565.3</v>
      </c>
      <c r="I14" s="13">
        <v>0</v>
      </c>
      <c r="J14" s="13">
        <v>0</v>
      </c>
      <c r="K14" s="18" t="s">
        <v>28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7" customFormat="1" ht="31.5" customHeight="1">
      <c r="A15" s="20" t="s">
        <v>38</v>
      </c>
      <c r="B15" s="20"/>
      <c r="C15" s="20"/>
      <c r="D15" s="20"/>
      <c r="E15" s="20"/>
      <c r="F15" s="20"/>
      <c r="G15" s="12">
        <f>SUM(G8:G14)</f>
        <v>4787197.3</v>
      </c>
      <c r="H15" s="12">
        <f>SUM(H8:H14)</f>
        <v>4787197.3</v>
      </c>
      <c r="I15" s="12"/>
      <c r="J15" s="12"/>
      <c r="K15" s="14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7" customFormat="1" ht="15.7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"/>
      <c r="M16" s="4"/>
      <c r="N16" s="4"/>
      <c r="O16" s="4"/>
      <c r="P16" s="4"/>
      <c r="Q16" s="4"/>
      <c r="R16" s="10"/>
      <c r="S16" s="10"/>
      <c r="T16" s="10"/>
      <c r="U16" s="4"/>
    </row>
    <row r="17" spans="1:21" s="7" customFormat="1" ht="44.25" customHeight="1">
      <c r="A17" s="11">
        <v>8</v>
      </c>
      <c r="B17" s="11">
        <v>1</v>
      </c>
      <c r="C17" s="11" t="s">
        <v>12</v>
      </c>
      <c r="D17" s="11" t="s">
        <v>21</v>
      </c>
      <c r="E17" s="11" t="s">
        <v>14</v>
      </c>
      <c r="F17" s="13" t="s">
        <v>18</v>
      </c>
      <c r="G17" s="15">
        <v>11541640.2</v>
      </c>
      <c r="H17" s="15">
        <f aca="true" t="shared" si="1" ref="H17:H22">G17</f>
        <v>11541640.2</v>
      </c>
      <c r="I17" s="13">
        <v>0</v>
      </c>
      <c r="J17" s="13">
        <v>0</v>
      </c>
      <c r="K17" s="11" t="s">
        <v>34</v>
      </c>
      <c r="L17" s="4"/>
      <c r="M17" s="4"/>
      <c r="N17" s="4"/>
      <c r="O17" s="4"/>
      <c r="P17" s="4"/>
      <c r="Q17" s="4"/>
      <c r="R17" s="10"/>
      <c r="S17" s="10"/>
      <c r="T17" s="10"/>
      <c r="U17" s="4"/>
    </row>
    <row r="18" spans="1:21" s="7" customFormat="1" ht="15">
      <c r="A18" s="11">
        <v>9</v>
      </c>
      <c r="B18" s="11"/>
      <c r="C18" s="11" t="s">
        <v>29</v>
      </c>
      <c r="D18" s="11" t="s">
        <v>21</v>
      </c>
      <c r="E18" s="11" t="s">
        <v>14</v>
      </c>
      <c r="F18" s="17" t="s">
        <v>31</v>
      </c>
      <c r="G18" s="15">
        <v>1000</v>
      </c>
      <c r="H18" s="15">
        <f t="shared" si="1"/>
        <v>1000</v>
      </c>
      <c r="I18" s="13">
        <v>0</v>
      </c>
      <c r="J18" s="13">
        <v>0</v>
      </c>
      <c r="K18" s="17" t="s">
        <v>13</v>
      </c>
      <c r="L18" s="4"/>
      <c r="M18" s="4"/>
      <c r="N18" s="4"/>
      <c r="O18" s="4"/>
      <c r="P18" s="4"/>
      <c r="Q18" s="4"/>
      <c r="R18" s="10"/>
      <c r="S18" s="10"/>
      <c r="T18" s="10"/>
      <c r="U18" s="4"/>
    </row>
    <row r="19" spans="1:21" s="7" customFormat="1" ht="27">
      <c r="A19" s="11">
        <v>10</v>
      </c>
      <c r="B19" s="11"/>
      <c r="C19" s="11" t="s">
        <v>9</v>
      </c>
      <c r="D19" s="11" t="s">
        <v>21</v>
      </c>
      <c r="E19" s="11" t="s">
        <v>14</v>
      </c>
      <c r="F19" s="17" t="s">
        <v>31</v>
      </c>
      <c r="G19" s="15">
        <v>1000</v>
      </c>
      <c r="H19" s="15">
        <f t="shared" si="1"/>
        <v>1000</v>
      </c>
      <c r="I19" s="13">
        <v>0</v>
      </c>
      <c r="J19" s="13">
        <v>0</v>
      </c>
      <c r="K19" s="17" t="s">
        <v>39</v>
      </c>
      <c r="L19" s="4"/>
      <c r="M19" s="4"/>
      <c r="N19" s="4"/>
      <c r="O19" s="4"/>
      <c r="P19" s="4"/>
      <c r="Q19" s="4"/>
      <c r="R19" s="10"/>
      <c r="S19" s="10"/>
      <c r="T19" s="10"/>
      <c r="U19" s="4"/>
    </row>
    <row r="20" spans="1:21" s="7" customFormat="1" ht="27">
      <c r="A20" s="11">
        <v>11</v>
      </c>
      <c r="B20" s="11"/>
      <c r="C20" s="11" t="s">
        <v>10</v>
      </c>
      <c r="D20" s="11" t="s">
        <v>21</v>
      </c>
      <c r="E20" s="11" t="s">
        <v>14</v>
      </c>
      <c r="F20" s="17" t="s">
        <v>31</v>
      </c>
      <c r="G20" s="15">
        <v>1000</v>
      </c>
      <c r="H20" s="15">
        <f t="shared" si="1"/>
        <v>1000</v>
      </c>
      <c r="I20" s="13">
        <v>0</v>
      </c>
      <c r="J20" s="13">
        <v>0</v>
      </c>
      <c r="K20" s="17" t="s">
        <v>39</v>
      </c>
      <c r="L20" s="4"/>
      <c r="M20" s="4"/>
      <c r="N20" s="4"/>
      <c r="O20" s="4"/>
      <c r="P20" s="4"/>
      <c r="Q20" s="4"/>
      <c r="R20" s="10"/>
      <c r="S20" s="10"/>
      <c r="T20" s="10"/>
      <c r="U20" s="4"/>
    </row>
    <row r="21" spans="1:21" s="7" customFormat="1" ht="30.75" customHeight="1">
      <c r="A21" s="11">
        <v>12</v>
      </c>
      <c r="B21" s="11"/>
      <c r="C21" s="11" t="s">
        <v>11</v>
      </c>
      <c r="D21" s="11" t="s">
        <v>21</v>
      </c>
      <c r="E21" s="11" t="s">
        <v>14</v>
      </c>
      <c r="F21" s="17" t="s">
        <v>31</v>
      </c>
      <c r="G21" s="15">
        <v>1000</v>
      </c>
      <c r="H21" s="15">
        <f t="shared" si="1"/>
        <v>1000</v>
      </c>
      <c r="I21" s="13">
        <v>0</v>
      </c>
      <c r="J21" s="13">
        <v>0</v>
      </c>
      <c r="K21" s="17" t="s">
        <v>39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7" customFormat="1" ht="30.75" customHeight="1">
      <c r="A22" s="11">
        <v>13</v>
      </c>
      <c r="B22" s="11"/>
      <c r="C22" s="11" t="s">
        <v>30</v>
      </c>
      <c r="D22" s="11" t="s">
        <v>21</v>
      </c>
      <c r="E22" s="11" t="s">
        <v>15</v>
      </c>
      <c r="F22" s="17" t="s">
        <v>31</v>
      </c>
      <c r="G22" s="15">
        <v>1000</v>
      </c>
      <c r="H22" s="15">
        <f t="shared" si="1"/>
        <v>1000</v>
      </c>
      <c r="I22" s="13">
        <v>0</v>
      </c>
      <c r="J22" s="13">
        <v>0</v>
      </c>
      <c r="K22" s="17" t="s">
        <v>39</v>
      </c>
      <c r="L22" s="4"/>
      <c r="M22" s="4"/>
      <c r="N22" s="4"/>
      <c r="O22" s="4"/>
      <c r="P22" s="4"/>
      <c r="Q22" s="4"/>
      <c r="R22" s="10"/>
      <c r="S22" s="10"/>
      <c r="T22" s="10"/>
      <c r="U22" s="4"/>
    </row>
    <row r="23" spans="1:21" s="7" customFormat="1" ht="30.75" customHeight="1">
      <c r="A23" s="11"/>
      <c r="B23" s="11"/>
      <c r="C23" s="11"/>
      <c r="D23" s="11"/>
      <c r="E23" s="11"/>
      <c r="F23" s="19"/>
      <c r="G23" s="15"/>
      <c r="H23" s="15"/>
      <c r="I23" s="13"/>
      <c r="J23" s="13"/>
      <c r="K23" s="19"/>
      <c r="L23" s="4"/>
      <c r="M23" s="4"/>
      <c r="N23" s="4"/>
      <c r="O23" s="4"/>
      <c r="P23" s="4"/>
      <c r="Q23" s="4"/>
      <c r="R23" s="10"/>
      <c r="S23" s="10"/>
      <c r="T23" s="10"/>
      <c r="U23" s="4"/>
    </row>
    <row r="24" spans="1:11" ht="30" customHeight="1">
      <c r="A24" s="20" t="s">
        <v>40</v>
      </c>
      <c r="B24" s="20"/>
      <c r="C24" s="20"/>
      <c r="D24" s="20"/>
      <c r="E24" s="20"/>
      <c r="F24" s="20"/>
      <c r="G24" s="12">
        <f>SUM(G17:G22)</f>
        <v>11546640.2</v>
      </c>
      <c r="H24" s="12">
        <f>SUM(H17:H22)</f>
        <v>11546640.2</v>
      </c>
      <c r="I24" s="12">
        <f>SUM(I17:I22)</f>
        <v>0</v>
      </c>
      <c r="J24" s="12">
        <f>SUM(J17:J22)</f>
        <v>0</v>
      </c>
      <c r="K24" s="11"/>
    </row>
    <row r="25" spans="1:11" ht="29.25" customHeight="1">
      <c r="A25" s="20" t="s">
        <v>41</v>
      </c>
      <c r="B25" s="20"/>
      <c r="C25" s="20"/>
      <c r="D25" s="20"/>
      <c r="E25" s="20"/>
      <c r="F25" s="20"/>
      <c r="G25" s="12">
        <f>G24+G15</f>
        <v>16333837.5</v>
      </c>
      <c r="H25" s="12">
        <f>+H24+H15</f>
        <v>16333837.5</v>
      </c>
      <c r="I25" s="12">
        <f>+I24+I15</f>
        <v>0</v>
      </c>
      <c r="J25" s="12">
        <f>J24+J15</f>
        <v>0</v>
      </c>
      <c r="K25" s="14"/>
    </row>
    <row r="26" spans="1:11" ht="30" customHeight="1">
      <c r="A26" s="20" t="s">
        <v>42</v>
      </c>
      <c r="B26" s="20"/>
      <c r="C26" s="20"/>
      <c r="D26" s="20"/>
      <c r="E26" s="20"/>
      <c r="F26" s="20"/>
      <c r="G26" s="12">
        <f>G25</f>
        <v>16333837.5</v>
      </c>
      <c r="H26" s="12">
        <f>H25</f>
        <v>16333837.5</v>
      </c>
      <c r="I26" s="12">
        <v>0</v>
      </c>
      <c r="J26" s="12">
        <v>0</v>
      </c>
      <c r="K26" s="14"/>
    </row>
    <row r="27" spans="1:11" ht="33" customHeight="1">
      <c r="A27" s="20" t="s">
        <v>42</v>
      </c>
      <c r="B27" s="20"/>
      <c r="C27" s="20"/>
      <c r="D27" s="20"/>
      <c r="E27" s="20"/>
      <c r="F27" s="20"/>
      <c r="G27" s="12">
        <f>G26</f>
        <v>16333837.5</v>
      </c>
      <c r="H27" s="12">
        <f>H26</f>
        <v>16333837.5</v>
      </c>
      <c r="I27" s="12">
        <v>0</v>
      </c>
      <c r="J27" s="12">
        <v>0</v>
      </c>
      <c r="K27" s="14"/>
    </row>
  </sheetData>
  <sheetProtection selectLockedCells="1" selectUnlockedCells="1"/>
  <mergeCells count="32">
    <mergeCell ref="A16:K16"/>
    <mergeCell ref="R4:T4"/>
    <mergeCell ref="D4:D5"/>
    <mergeCell ref="C4:C5"/>
    <mergeCell ref="A6:K6"/>
    <mergeCell ref="F4:F5"/>
    <mergeCell ref="R2:U2"/>
    <mergeCell ref="A3:K3"/>
    <mergeCell ref="L3:U3"/>
    <mergeCell ref="L4:L5"/>
    <mergeCell ref="M4:M5"/>
    <mergeCell ref="E4:E5"/>
    <mergeCell ref="A4:A5"/>
    <mergeCell ref="B4:B5"/>
    <mergeCell ref="A24:F24"/>
    <mergeCell ref="O4:O5"/>
    <mergeCell ref="U4:U5"/>
    <mergeCell ref="J1:K1"/>
    <mergeCell ref="J2:K2"/>
    <mergeCell ref="L6:U6"/>
    <mergeCell ref="G4:J4"/>
    <mergeCell ref="K4:K5"/>
    <mergeCell ref="A26:F26"/>
    <mergeCell ref="A15:F15"/>
    <mergeCell ref="P4:P5"/>
    <mergeCell ref="Q4:Q5"/>
    <mergeCell ref="N4:N5"/>
    <mergeCell ref="A27:F27"/>
    <mergeCell ref="A7:K7"/>
    <mergeCell ref="L7:U7"/>
    <mergeCell ref="A25:F25"/>
    <mergeCell ref="L21:U21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2019-11-26T04:21:25Z</cp:lastPrinted>
  <dcterms:created xsi:type="dcterms:W3CDTF">2014-09-22T08:41:39Z</dcterms:created>
  <dcterms:modified xsi:type="dcterms:W3CDTF">2019-12-04T03:58:23Z</dcterms:modified>
  <cp:category/>
  <cp:version/>
  <cp:contentType/>
  <cp:contentStatus/>
</cp:coreProperties>
</file>