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23" i="1"/>
  <c r="Q17"/>
  <c r="P17"/>
  <c r="P13"/>
  <c r="M8"/>
  <c r="P24"/>
  <c r="Q24"/>
  <c r="R24"/>
  <c r="S24"/>
  <c r="T24"/>
  <c r="U24"/>
  <c r="R17" l="1"/>
  <c r="P19"/>
  <c r="Q19"/>
  <c r="Q18"/>
  <c r="P18"/>
  <c r="U7"/>
  <c r="U8"/>
  <c r="U9"/>
  <c r="U10"/>
  <c r="U11"/>
  <c r="U12"/>
  <c r="U13"/>
  <c r="U14"/>
  <c r="U15"/>
  <c r="U16"/>
  <c r="U17"/>
  <c r="U18"/>
  <c r="U19"/>
  <c r="U20"/>
  <c r="U21"/>
  <c r="U22"/>
  <c r="T7"/>
  <c r="T8"/>
  <c r="T9"/>
  <c r="T10"/>
  <c r="T11"/>
  <c r="T12"/>
  <c r="T13"/>
  <c r="T14"/>
  <c r="T15"/>
  <c r="T16"/>
  <c r="T17"/>
  <c r="T18"/>
  <c r="T19"/>
  <c r="T20"/>
  <c r="T21"/>
  <c r="T22"/>
  <c r="T6"/>
  <c r="S7"/>
  <c r="S8"/>
  <c r="S9"/>
  <c r="S10"/>
  <c r="S11"/>
  <c r="S12"/>
  <c r="S13"/>
  <c r="S14"/>
  <c r="S15"/>
  <c r="S16"/>
  <c r="S17"/>
  <c r="S18"/>
  <c r="S19"/>
  <c r="S20"/>
  <c r="S21"/>
  <c r="S22"/>
  <c r="S6"/>
  <c r="R7"/>
  <c r="R8"/>
  <c r="R9"/>
  <c r="R10"/>
  <c r="R11"/>
  <c r="R12"/>
  <c r="R13"/>
  <c r="R14"/>
  <c r="R15"/>
  <c r="R16"/>
  <c r="R18"/>
  <c r="R19"/>
  <c r="R20"/>
  <c r="R21"/>
  <c r="R22"/>
  <c r="R6"/>
  <c r="Q7"/>
  <c r="Q8"/>
  <c r="Q9"/>
  <c r="Q10"/>
  <c r="Q11"/>
  <c r="Q12"/>
  <c r="Q13"/>
  <c r="Q14"/>
  <c r="Q15"/>
  <c r="Q16"/>
  <c r="Q20"/>
  <c r="Q21"/>
  <c r="Q22"/>
  <c r="Q6"/>
  <c r="P7"/>
  <c r="P8"/>
  <c r="P9"/>
  <c r="P10"/>
  <c r="P11"/>
  <c r="P12"/>
  <c r="P14"/>
  <c r="P15"/>
  <c r="P16"/>
  <c r="P20"/>
  <c r="P21"/>
  <c r="P22"/>
  <c r="P23"/>
  <c r="O7"/>
  <c r="O8"/>
  <c r="O9"/>
  <c r="O10"/>
  <c r="O11"/>
  <c r="O12"/>
  <c r="O13"/>
  <c r="O14"/>
  <c r="O15"/>
  <c r="O16"/>
  <c r="O17"/>
  <c r="O18"/>
  <c r="O19"/>
  <c r="O20"/>
  <c r="O21"/>
  <c r="O22"/>
  <c r="O23"/>
  <c r="O6"/>
  <c r="N10"/>
  <c r="N11"/>
  <c r="N14"/>
  <c r="N16"/>
  <c r="N19"/>
  <c r="N22"/>
  <c r="N23"/>
  <c r="N6"/>
  <c r="M9"/>
  <c r="M11"/>
  <c r="M14"/>
  <c r="M16"/>
  <c r="M19"/>
  <c r="M21"/>
  <c r="M6"/>
  <c r="U6" l="1"/>
</calcChain>
</file>

<file path=xl/sharedStrings.xml><?xml version="1.0" encoding="utf-8"?>
<sst xmlns="http://schemas.openxmlformats.org/spreadsheetml/2006/main" count="52" uniqueCount="29">
  <si>
    <t>N пп</t>
  </si>
  <si>
    <t>Программные мероприятия</t>
  </si>
  <si>
    <t>Ед. изм.</t>
  </si>
  <si>
    <t>Стоимость единицы натурального показателя, тыс. рублей</t>
  </si>
  <si>
    <t>Плановая потребность в средствах, тыс. рублей</t>
  </si>
  <si>
    <t>шт.</t>
  </si>
  <si>
    <t>Выполнение горизонтальной дорожной разметки на улично-дорожной сети Города Томска</t>
  </si>
  <si>
    <t>кв. м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</si>
  <si>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</si>
  <si>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Оснащение пешеходных переходов средствами принудительного снижения скорости</t>
  </si>
  <si>
    <t>-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</si>
  <si>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</si>
  <si>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м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</si>
  <si>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</si>
  <si>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</si>
  <si>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</si>
  <si>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Устройство покрытия подъездных путей и межрельсового пространства из металлических плит</t>
  </si>
  <si>
    <t>Экономический расчет расходов на исполнение мероприятий муниципальной программы "Обеспечение безопасности дорожного движения" на 2017 - 2025 годы</t>
  </si>
  <si>
    <t>Приобретение и установка остановочных павильонов</t>
  </si>
  <si>
    <t>Объем в натуральных показателях (потребность)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</si>
  <si>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</si>
  <si>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и подключение светофорных объектов 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</si>
  <si>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</si>
  <si>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</si>
  <si>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"Город Томск", иных форм собственности, а также в местах концентрации ДТП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</si>
  <si>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</si>
  <si>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Разработка Программы комплексного развития транспортной инфраструктуры муниципального образования "Город Томск", а также разработка проектов организации дорожного движения на автомобильных дорогах местного значения МО «Город Томск»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</si>
  <si>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МО "Город Томск"</t>
  </si>
  <si>
    <t>Текущее содержание  средств организации дорожного движения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</si>
</sst>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5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4" fontId="6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ill="1"/>
    <xf numFmtId="16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64" fontId="5" fillId="2" borderId="0" xfId="0" applyNumberFormat="1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164" fontId="7" fillId="2" borderId="11" xfId="0" applyNumberFormat="1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0" fillId="2" borderId="0" xfId="0" applyNumberFormat="1" applyFill="1"/>
    <xf numFmtId="164" fontId="7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64" fontId="6" fillId="0" borderId="0" xfId="0" applyNumberFormat="1" applyFont="1" applyFill="1"/>
    <xf numFmtId="3" fontId="1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"/>
  <sheetViews>
    <sheetView tabSelected="1" zoomScale="70" zoomScaleNormal="70" workbookViewId="0">
      <pane ySplit="1" topLeftCell="A10" activePane="bottomLeft" state="frozen"/>
      <selection activeCell="B1" sqref="B1"/>
      <selection pane="bottomLeft" activeCell="W18" sqref="W18"/>
    </sheetView>
  </sheetViews>
  <sheetFormatPr defaultColWidth="9.140625" defaultRowHeight="15"/>
  <cols>
    <col min="1" max="1" width="3.5703125" style="1" customWidth="1"/>
    <col min="2" max="2" width="19.28515625" style="2" customWidth="1"/>
    <col min="3" max="3" width="4.28515625" style="11" customWidth="1"/>
    <col min="4" max="4" width="8" style="11" customWidth="1"/>
    <col min="5" max="5" width="9.7109375" style="11" customWidth="1"/>
    <col min="6" max="6" width="7.5703125" style="11" customWidth="1"/>
    <col min="7" max="9" width="9.28515625" style="11" customWidth="1"/>
    <col min="10" max="10" width="8" style="11" customWidth="1"/>
    <col min="11" max="11" width="9" style="11" customWidth="1"/>
    <col min="12" max="12" width="9.28515625" style="11" customWidth="1"/>
    <col min="13" max="13" width="8.42578125" style="11" customWidth="1"/>
    <col min="14" max="14" width="10" style="11" customWidth="1"/>
    <col min="15" max="15" width="10.7109375" style="11" customWidth="1"/>
    <col min="16" max="25" width="11" style="11" customWidth="1"/>
    <col min="26" max="26" width="10.42578125" style="2" customWidth="1"/>
    <col min="27" max="27" width="10" style="1" customWidth="1"/>
    <col min="28" max="28" width="10.28515625" style="1" customWidth="1"/>
    <col min="29" max="29" width="10.5703125" style="1" customWidth="1"/>
    <col min="30" max="30" width="11.7109375" style="1" customWidth="1"/>
    <col min="31" max="31" width="9.140625" style="62"/>
    <col min="32" max="16384" width="9.140625" style="1"/>
  </cols>
  <sheetData>
    <row r="2" spans="1:31" ht="15.75">
      <c r="C2" s="2"/>
      <c r="D2" s="2"/>
      <c r="E2" s="2"/>
      <c r="F2" s="48" t="s">
        <v>17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31" ht="15.75" thickBot="1"/>
    <row r="4" spans="1:31" ht="26.25">
      <c r="A4" s="3" t="s">
        <v>0</v>
      </c>
      <c r="B4" s="4" t="s">
        <v>1</v>
      </c>
      <c r="C4" s="5" t="s">
        <v>2</v>
      </c>
      <c r="D4" s="50" t="s">
        <v>19</v>
      </c>
      <c r="E4" s="50"/>
      <c r="F4" s="50"/>
      <c r="G4" s="50"/>
      <c r="H4" s="50"/>
      <c r="I4" s="50"/>
      <c r="J4" s="50"/>
      <c r="K4" s="50"/>
      <c r="L4" s="51"/>
      <c r="M4" s="52" t="s">
        <v>3</v>
      </c>
      <c r="N4" s="53"/>
      <c r="O4" s="53"/>
      <c r="P4" s="53"/>
      <c r="Q4" s="53"/>
      <c r="R4" s="53"/>
      <c r="S4" s="53"/>
      <c r="T4" s="53"/>
      <c r="U4" s="54"/>
      <c r="V4" s="57" t="s">
        <v>4</v>
      </c>
      <c r="W4" s="50"/>
      <c r="X4" s="50"/>
      <c r="Y4" s="50"/>
      <c r="Z4" s="58"/>
      <c r="AA4" s="58"/>
      <c r="AB4" s="58"/>
      <c r="AC4" s="58"/>
      <c r="AD4" s="58"/>
    </row>
    <row r="5" spans="1:31" ht="24.75" customHeight="1">
      <c r="A5" s="55">
        <v>1</v>
      </c>
      <c r="B5" s="56" t="s">
        <v>27</v>
      </c>
      <c r="C5" s="6"/>
      <c r="D5" s="12">
        <v>2017</v>
      </c>
      <c r="E5" s="12">
        <v>2018</v>
      </c>
      <c r="F5" s="12">
        <v>2019</v>
      </c>
      <c r="G5" s="12">
        <v>2020</v>
      </c>
      <c r="H5" s="12">
        <v>2021</v>
      </c>
      <c r="I5" s="12">
        <v>2022</v>
      </c>
      <c r="J5" s="12">
        <v>2023</v>
      </c>
      <c r="K5" s="12">
        <v>2024</v>
      </c>
      <c r="L5" s="29">
        <v>2025</v>
      </c>
      <c r="M5" s="35">
        <v>2017</v>
      </c>
      <c r="N5" s="28">
        <v>2018</v>
      </c>
      <c r="O5" s="28">
        <v>2019</v>
      </c>
      <c r="P5" s="28">
        <v>2020</v>
      </c>
      <c r="Q5" s="28">
        <v>2021</v>
      </c>
      <c r="R5" s="28">
        <v>2022</v>
      </c>
      <c r="S5" s="28">
        <v>2023</v>
      </c>
      <c r="T5" s="28">
        <v>2024</v>
      </c>
      <c r="U5" s="36">
        <v>2025</v>
      </c>
      <c r="V5" s="32">
        <v>2017</v>
      </c>
      <c r="W5" s="12">
        <v>2018</v>
      </c>
      <c r="X5" s="27">
        <v>2019</v>
      </c>
      <c r="Y5" s="17">
        <v>2020</v>
      </c>
      <c r="Z5" s="12">
        <v>2021</v>
      </c>
      <c r="AA5" s="41">
        <v>2022</v>
      </c>
      <c r="AB5" s="12">
        <v>2023</v>
      </c>
      <c r="AC5" s="12">
        <v>2024</v>
      </c>
      <c r="AD5" s="12">
        <v>2025</v>
      </c>
    </row>
    <row r="6" spans="1:31" ht="81.599999999999994" customHeight="1">
      <c r="A6" s="55"/>
      <c r="B6" s="56"/>
      <c r="C6" s="5" t="s">
        <v>5</v>
      </c>
      <c r="D6" s="23">
        <v>20</v>
      </c>
      <c r="E6" s="23">
        <v>518</v>
      </c>
      <c r="F6" s="23">
        <v>518</v>
      </c>
      <c r="G6" s="23">
        <v>0</v>
      </c>
      <c r="H6" s="23">
        <v>518</v>
      </c>
      <c r="I6" s="23">
        <v>518</v>
      </c>
      <c r="J6" s="23">
        <v>518</v>
      </c>
      <c r="K6" s="23">
        <v>518</v>
      </c>
      <c r="L6" s="30">
        <v>518</v>
      </c>
      <c r="M6" s="37">
        <f>V6/D6</f>
        <v>5</v>
      </c>
      <c r="N6" s="23">
        <f>W6/E6</f>
        <v>0.19999999999999998</v>
      </c>
      <c r="O6" s="23">
        <f>X6/F6</f>
        <v>0.19999999999999998</v>
      </c>
      <c r="P6" s="23">
        <v>0</v>
      </c>
      <c r="Q6" s="23">
        <f>Z6/H6</f>
        <v>0.19999999999999998</v>
      </c>
      <c r="R6" s="23">
        <f>AA6/I6</f>
        <v>0.19999999999999998</v>
      </c>
      <c r="S6" s="23">
        <f>AB6/J6</f>
        <v>0.19999999999999998</v>
      </c>
      <c r="T6" s="23">
        <f>AC6/K6</f>
        <v>0.19999999999999998</v>
      </c>
      <c r="U6" s="38">
        <f t="shared" ref="U6:U21" si="0">AD6/L6</f>
        <v>0.19999999999999998</v>
      </c>
      <c r="V6" s="33">
        <v>100</v>
      </c>
      <c r="W6" s="23">
        <v>103.6</v>
      </c>
      <c r="X6" s="23">
        <v>103.6</v>
      </c>
      <c r="Y6" s="23" t="s">
        <v>10</v>
      </c>
      <c r="Z6" s="24">
        <v>103.6</v>
      </c>
      <c r="AA6" s="24">
        <v>103.6</v>
      </c>
      <c r="AB6" s="24">
        <v>103.6</v>
      </c>
      <c r="AC6" s="24">
        <v>103.6</v>
      </c>
      <c r="AD6" s="24">
        <v>103.6</v>
      </c>
    </row>
    <row r="7" spans="1:31" ht="90.75" customHeight="1">
      <c r="A7" s="8">
        <v>2</v>
      </c>
      <c r="B7" s="15" t="s">
        <v>6</v>
      </c>
      <c r="C7" s="5" t="s">
        <v>7</v>
      </c>
      <c r="D7" s="23">
        <v>62500</v>
      </c>
      <c r="E7" s="23">
        <v>62324</v>
      </c>
      <c r="F7" s="23">
        <v>62324</v>
      </c>
      <c r="G7" s="23">
        <v>104705</v>
      </c>
      <c r="H7" s="23">
        <v>62324</v>
      </c>
      <c r="I7" s="23">
        <v>62324</v>
      </c>
      <c r="J7" s="23">
        <v>62324</v>
      </c>
      <c r="K7" s="23">
        <v>62324</v>
      </c>
      <c r="L7" s="30">
        <v>62324</v>
      </c>
      <c r="M7" s="59">
        <v>160</v>
      </c>
      <c r="N7" s="59">
        <v>160.44999999999999</v>
      </c>
      <c r="O7" s="23">
        <f t="shared" ref="O7:O23" si="1">X7/F7</f>
        <v>0.16045183235992555</v>
      </c>
      <c r="P7" s="23">
        <f t="shared" ref="P7:P23" si="2">Y7/G7</f>
        <v>0.16045079031564874</v>
      </c>
      <c r="Q7" s="23">
        <f t="shared" ref="Q7:Q23" si="3">Z7/H7</f>
        <v>0.16045183235992555</v>
      </c>
      <c r="R7" s="23">
        <f t="shared" ref="R7:R22" si="4">AA7/I7</f>
        <v>0.16045183235992555</v>
      </c>
      <c r="S7" s="23">
        <f t="shared" ref="S7:S22" si="5">AB7/J7</f>
        <v>0.16045183235992555</v>
      </c>
      <c r="T7" s="23">
        <f t="shared" ref="T7:U22" si="6">AC7/K7</f>
        <v>0.16045183235992555</v>
      </c>
      <c r="U7" s="38">
        <f t="shared" si="0"/>
        <v>0.16045183235992555</v>
      </c>
      <c r="V7" s="33">
        <v>10000</v>
      </c>
      <c r="W7" s="23">
        <v>10000</v>
      </c>
      <c r="X7" s="23">
        <v>10000</v>
      </c>
      <c r="Y7" s="23">
        <v>16800</v>
      </c>
      <c r="Z7" s="23">
        <v>10000</v>
      </c>
      <c r="AA7" s="23">
        <v>10000</v>
      </c>
      <c r="AB7" s="23">
        <v>10000</v>
      </c>
      <c r="AC7" s="23">
        <v>10000</v>
      </c>
      <c r="AD7" s="23">
        <v>10000</v>
      </c>
    </row>
    <row r="8" spans="1:31" ht="51.75" customHeight="1">
      <c r="A8" s="8">
        <v>3</v>
      </c>
      <c r="B8" s="15" t="s">
        <v>21</v>
      </c>
      <c r="C8" s="5" t="s">
        <v>5</v>
      </c>
      <c r="D8" s="23">
        <v>5</v>
      </c>
      <c r="E8" s="23">
        <v>5</v>
      </c>
      <c r="F8" s="23">
        <v>5</v>
      </c>
      <c r="G8" s="23">
        <v>4</v>
      </c>
      <c r="H8" s="23">
        <v>5</v>
      </c>
      <c r="I8" s="23">
        <v>5</v>
      </c>
      <c r="J8" s="23">
        <v>5</v>
      </c>
      <c r="K8" s="23">
        <v>5</v>
      </c>
      <c r="L8" s="30">
        <v>5</v>
      </c>
      <c r="M8" s="60">
        <f>V8/D8</f>
        <v>1200</v>
      </c>
      <c r="N8" s="61">
        <v>545.4</v>
      </c>
      <c r="O8" s="23">
        <f t="shared" si="1"/>
        <v>1200</v>
      </c>
      <c r="P8" s="23">
        <f t="shared" si="2"/>
        <v>1410.7750000000001</v>
      </c>
      <c r="Q8" s="23">
        <f t="shared" si="3"/>
        <v>1200</v>
      </c>
      <c r="R8" s="23">
        <f t="shared" si="4"/>
        <v>1200</v>
      </c>
      <c r="S8" s="23">
        <f t="shared" si="5"/>
        <v>1200</v>
      </c>
      <c r="T8" s="23">
        <f t="shared" si="6"/>
        <v>1200</v>
      </c>
      <c r="U8" s="38">
        <f t="shared" si="0"/>
        <v>1200</v>
      </c>
      <c r="V8" s="33">
        <v>6000</v>
      </c>
      <c r="W8" s="23">
        <v>6000</v>
      </c>
      <c r="X8" s="23">
        <v>6000</v>
      </c>
      <c r="Y8" s="23">
        <v>5643.1</v>
      </c>
      <c r="Z8" s="23">
        <v>6000</v>
      </c>
      <c r="AA8" s="23">
        <v>6000</v>
      </c>
      <c r="AB8" s="23">
        <v>6000</v>
      </c>
      <c r="AC8" s="23">
        <v>6000</v>
      </c>
      <c r="AD8" s="23">
        <v>6000</v>
      </c>
    </row>
    <row r="9" spans="1:31" ht="120" customHeight="1">
      <c r="A9" s="8">
        <v>4</v>
      </c>
      <c r="B9" s="15" t="s">
        <v>8</v>
      </c>
      <c r="C9" s="5" t="s">
        <v>5</v>
      </c>
      <c r="D9" s="23">
        <v>25</v>
      </c>
      <c r="E9" s="23">
        <v>32</v>
      </c>
      <c r="F9" s="23">
        <v>32</v>
      </c>
      <c r="G9" s="23">
        <v>5</v>
      </c>
      <c r="H9" s="23">
        <v>32</v>
      </c>
      <c r="I9" s="23">
        <v>32</v>
      </c>
      <c r="J9" s="23">
        <v>32</v>
      </c>
      <c r="K9" s="23">
        <v>32</v>
      </c>
      <c r="L9" s="30">
        <v>32</v>
      </c>
      <c r="M9" s="60">
        <f t="shared" ref="M9:M22" si="7">V9/D9</f>
        <v>80</v>
      </c>
      <c r="N9" s="59">
        <v>81.25</v>
      </c>
      <c r="O9" s="23">
        <f t="shared" si="1"/>
        <v>81.25</v>
      </c>
      <c r="P9" s="23">
        <f t="shared" si="2"/>
        <v>80</v>
      </c>
      <c r="Q9" s="23">
        <f t="shared" si="3"/>
        <v>81.25</v>
      </c>
      <c r="R9" s="23">
        <f t="shared" si="4"/>
        <v>81.25</v>
      </c>
      <c r="S9" s="23">
        <f t="shared" si="5"/>
        <v>81.25</v>
      </c>
      <c r="T9" s="23">
        <f t="shared" si="6"/>
        <v>81.25</v>
      </c>
      <c r="U9" s="38">
        <f t="shared" si="0"/>
        <v>81.25</v>
      </c>
      <c r="V9" s="33">
        <v>2000</v>
      </c>
      <c r="W9" s="23">
        <v>2600</v>
      </c>
      <c r="X9" s="23">
        <v>2600</v>
      </c>
      <c r="Y9" s="23">
        <v>400</v>
      </c>
      <c r="Z9" s="23">
        <v>2600</v>
      </c>
      <c r="AA9" s="23">
        <v>2600</v>
      </c>
      <c r="AB9" s="23">
        <v>2600</v>
      </c>
      <c r="AC9" s="23">
        <v>2600</v>
      </c>
      <c r="AD9" s="23">
        <v>2600</v>
      </c>
    </row>
    <row r="10" spans="1:31" ht="58.9" customHeight="1">
      <c r="A10" s="8">
        <v>5</v>
      </c>
      <c r="B10" s="19" t="s">
        <v>9</v>
      </c>
      <c r="C10" s="5" t="s">
        <v>5</v>
      </c>
      <c r="D10" s="23">
        <v>0</v>
      </c>
      <c r="E10" s="23">
        <v>52</v>
      </c>
      <c r="F10" s="23">
        <v>52</v>
      </c>
      <c r="G10" s="23">
        <v>6</v>
      </c>
      <c r="H10" s="23">
        <v>52</v>
      </c>
      <c r="I10" s="23">
        <v>52</v>
      </c>
      <c r="J10" s="23">
        <v>52</v>
      </c>
      <c r="K10" s="23">
        <v>52</v>
      </c>
      <c r="L10" s="30">
        <v>52</v>
      </c>
      <c r="M10" s="60">
        <v>50</v>
      </c>
      <c r="N10" s="43">
        <f t="shared" ref="N7:N23" si="8">W10/E10</f>
        <v>50</v>
      </c>
      <c r="O10" s="23">
        <f t="shared" si="1"/>
        <v>50</v>
      </c>
      <c r="P10" s="23">
        <f t="shared" si="2"/>
        <v>67.7</v>
      </c>
      <c r="Q10" s="23">
        <f t="shared" si="3"/>
        <v>50</v>
      </c>
      <c r="R10" s="23">
        <f t="shared" si="4"/>
        <v>50</v>
      </c>
      <c r="S10" s="23">
        <f t="shared" si="5"/>
        <v>50</v>
      </c>
      <c r="T10" s="23">
        <f t="shared" si="6"/>
        <v>50</v>
      </c>
      <c r="U10" s="38">
        <f t="shared" si="0"/>
        <v>50</v>
      </c>
      <c r="V10" s="33" t="s">
        <v>10</v>
      </c>
      <c r="W10" s="23">
        <v>2600</v>
      </c>
      <c r="X10" s="23">
        <v>2600</v>
      </c>
      <c r="Y10" s="23">
        <v>406.2</v>
      </c>
      <c r="Z10" s="23">
        <v>2600</v>
      </c>
      <c r="AA10" s="23">
        <v>2600</v>
      </c>
      <c r="AB10" s="23">
        <v>2600</v>
      </c>
      <c r="AC10" s="23">
        <v>2600</v>
      </c>
      <c r="AD10" s="23">
        <v>2600</v>
      </c>
    </row>
    <row r="11" spans="1:31" ht="55.5" customHeight="1">
      <c r="A11" s="8">
        <v>6</v>
      </c>
      <c r="B11" s="15" t="s">
        <v>18</v>
      </c>
      <c r="C11" s="5" t="s">
        <v>5</v>
      </c>
      <c r="D11" s="23">
        <v>25</v>
      </c>
      <c r="E11" s="23">
        <v>22</v>
      </c>
      <c r="F11" s="23">
        <v>22</v>
      </c>
      <c r="G11" s="23">
        <v>2</v>
      </c>
      <c r="H11" s="23">
        <v>22</v>
      </c>
      <c r="I11" s="23">
        <v>22</v>
      </c>
      <c r="J11" s="23">
        <v>22</v>
      </c>
      <c r="K11" s="23">
        <v>22</v>
      </c>
      <c r="L11" s="30">
        <v>22</v>
      </c>
      <c r="M11" s="37">
        <f t="shared" si="7"/>
        <v>308</v>
      </c>
      <c r="N11" s="23">
        <f t="shared" si="8"/>
        <v>363.63636363636363</v>
      </c>
      <c r="O11" s="23">
        <f t="shared" si="1"/>
        <v>363.63636363636363</v>
      </c>
      <c r="P11" s="23">
        <f t="shared" si="2"/>
        <v>500</v>
      </c>
      <c r="Q11" s="23">
        <f t="shared" si="3"/>
        <v>363.63636363636363</v>
      </c>
      <c r="R11" s="23">
        <f t="shared" si="4"/>
        <v>363.63636363636363</v>
      </c>
      <c r="S11" s="23">
        <f t="shared" si="5"/>
        <v>363.63636363636363</v>
      </c>
      <c r="T11" s="23">
        <f t="shared" si="6"/>
        <v>363.63636363636363</v>
      </c>
      <c r="U11" s="38">
        <f t="shared" si="0"/>
        <v>363.63636363636363</v>
      </c>
      <c r="V11" s="33">
        <v>7700</v>
      </c>
      <c r="W11" s="23">
        <v>8000</v>
      </c>
      <c r="X11" s="23">
        <v>8000</v>
      </c>
      <c r="Y11" s="23">
        <v>1000</v>
      </c>
      <c r="Z11" s="23">
        <v>8000</v>
      </c>
      <c r="AA11" s="23">
        <v>8000</v>
      </c>
      <c r="AB11" s="23">
        <v>8000</v>
      </c>
      <c r="AC11" s="23">
        <v>8000</v>
      </c>
      <c r="AD11" s="23">
        <v>8000</v>
      </c>
    </row>
    <row r="12" spans="1:31" ht="125.25" customHeight="1">
      <c r="A12" s="18">
        <v>7</v>
      </c>
      <c r="B12" s="19" t="s">
        <v>22</v>
      </c>
      <c r="C12" s="17" t="s">
        <v>5</v>
      </c>
      <c r="D12" s="23">
        <v>31</v>
      </c>
      <c r="E12" s="23">
        <v>45</v>
      </c>
      <c r="F12" s="23">
        <v>45</v>
      </c>
      <c r="G12" s="23">
        <v>30</v>
      </c>
      <c r="H12" s="23">
        <v>45</v>
      </c>
      <c r="I12" s="23">
        <v>45</v>
      </c>
      <c r="J12" s="23">
        <v>45</v>
      </c>
      <c r="K12" s="23">
        <v>45</v>
      </c>
      <c r="L12" s="30">
        <v>45</v>
      </c>
      <c r="M12" s="59">
        <v>55.13</v>
      </c>
      <c r="N12" s="59">
        <v>66.599999999999994</v>
      </c>
      <c r="O12" s="43">
        <f t="shared" si="1"/>
        <v>66.666666666666671</v>
      </c>
      <c r="P12" s="23">
        <f t="shared" si="2"/>
        <v>66.666666666666671</v>
      </c>
      <c r="Q12" s="23">
        <f t="shared" si="3"/>
        <v>66.666666666666671</v>
      </c>
      <c r="R12" s="23">
        <f t="shared" si="4"/>
        <v>66.666666666666671</v>
      </c>
      <c r="S12" s="23">
        <f t="shared" si="5"/>
        <v>66.666666666666671</v>
      </c>
      <c r="T12" s="23">
        <f t="shared" si="6"/>
        <v>66.666666666666671</v>
      </c>
      <c r="U12" s="38">
        <f t="shared" si="0"/>
        <v>66.666666666666671</v>
      </c>
      <c r="V12" s="33">
        <v>1709.1</v>
      </c>
      <c r="W12" s="23">
        <v>3000</v>
      </c>
      <c r="X12" s="23">
        <v>3000</v>
      </c>
      <c r="Y12" s="23">
        <v>2000</v>
      </c>
      <c r="Z12" s="23">
        <v>3000</v>
      </c>
      <c r="AA12" s="23">
        <v>3000</v>
      </c>
      <c r="AB12" s="23">
        <v>3000</v>
      </c>
      <c r="AC12" s="23">
        <v>3000</v>
      </c>
      <c r="AD12" s="23">
        <v>3000</v>
      </c>
    </row>
    <row r="13" spans="1:31" s="9" customFormat="1" ht="126" customHeight="1">
      <c r="A13" s="14">
        <v>8</v>
      </c>
      <c r="B13" s="15" t="s">
        <v>11</v>
      </c>
      <c r="C13" s="13" t="s">
        <v>7</v>
      </c>
      <c r="D13" s="23">
        <v>504680.6</v>
      </c>
      <c r="E13" s="23">
        <v>441210</v>
      </c>
      <c r="F13" s="23">
        <v>382024.03</v>
      </c>
      <c r="G13" s="23">
        <v>340464.7</v>
      </c>
      <c r="H13" s="23">
        <v>400757.07</v>
      </c>
      <c r="I13" s="23">
        <v>381675.72</v>
      </c>
      <c r="J13" s="23">
        <v>363797.96</v>
      </c>
      <c r="K13" s="23">
        <v>346188.25</v>
      </c>
      <c r="L13" s="30">
        <v>329703.21999999997</v>
      </c>
      <c r="M13" s="65">
        <v>2745.9</v>
      </c>
      <c r="N13" s="66">
        <v>1.3069999999999999</v>
      </c>
      <c r="O13" s="23">
        <f t="shared" si="1"/>
        <v>1.9227900401972093</v>
      </c>
      <c r="P13" s="23">
        <f>Y13/G13</f>
        <v>2.1198699894585253</v>
      </c>
      <c r="Q13" s="23">
        <f t="shared" si="3"/>
        <v>2.1198700250004325</v>
      </c>
      <c r="R13" s="23">
        <f t="shared" si="4"/>
        <v>2.2258499964315259</v>
      </c>
      <c r="S13" s="23">
        <f t="shared" si="5"/>
        <v>2.3352327209311454</v>
      </c>
      <c r="T13" s="23">
        <f t="shared" si="6"/>
        <v>2.4540200310091405</v>
      </c>
      <c r="U13" s="38">
        <f t="shared" si="0"/>
        <v>2.5767200575111158</v>
      </c>
      <c r="V13" s="33">
        <v>706552.9</v>
      </c>
      <c r="W13" s="23">
        <v>849552.9</v>
      </c>
      <c r="X13" s="23">
        <v>734552</v>
      </c>
      <c r="Y13" s="23">
        <v>721740.9</v>
      </c>
      <c r="Z13" s="23">
        <v>849552.9</v>
      </c>
      <c r="AA13" s="23">
        <v>849552.9</v>
      </c>
      <c r="AB13" s="23">
        <v>849552.9</v>
      </c>
      <c r="AC13" s="23">
        <v>849552.9</v>
      </c>
      <c r="AD13" s="23">
        <v>849552.9</v>
      </c>
      <c r="AE13" s="63"/>
    </row>
    <row r="14" spans="1:31" s="9" customFormat="1" ht="24">
      <c r="A14" s="8">
        <v>9</v>
      </c>
      <c r="B14" s="15" t="s">
        <v>23</v>
      </c>
      <c r="C14" s="5" t="s">
        <v>12</v>
      </c>
      <c r="D14" s="23">
        <v>1224</v>
      </c>
      <c r="E14" s="23">
        <v>2400</v>
      </c>
      <c r="F14" s="23">
        <v>2400</v>
      </c>
      <c r="G14" s="23">
        <v>800</v>
      </c>
      <c r="H14" s="23">
        <v>2400</v>
      </c>
      <c r="I14" s="23">
        <v>2400</v>
      </c>
      <c r="J14" s="23">
        <v>2400</v>
      </c>
      <c r="K14" s="23">
        <v>2400</v>
      </c>
      <c r="L14" s="30">
        <v>2400</v>
      </c>
      <c r="M14" s="60">
        <f t="shared" si="7"/>
        <v>2.9598039215686276</v>
      </c>
      <c r="N14" s="43">
        <f t="shared" si="8"/>
        <v>2.5</v>
      </c>
      <c r="O14" s="23">
        <f t="shared" si="1"/>
        <v>2.5</v>
      </c>
      <c r="P14" s="23">
        <f t="shared" si="2"/>
        <v>2.5</v>
      </c>
      <c r="Q14" s="23">
        <f t="shared" si="3"/>
        <v>2.5</v>
      </c>
      <c r="R14" s="23">
        <f t="shared" si="4"/>
        <v>2.5</v>
      </c>
      <c r="S14" s="23">
        <f t="shared" si="5"/>
        <v>2.5</v>
      </c>
      <c r="T14" s="23">
        <f t="shared" si="6"/>
        <v>2.5</v>
      </c>
      <c r="U14" s="38">
        <f t="shared" si="0"/>
        <v>2.5</v>
      </c>
      <c r="V14" s="33">
        <v>3622.8</v>
      </c>
      <c r="W14" s="23">
        <v>6000</v>
      </c>
      <c r="X14" s="23">
        <v>6000</v>
      </c>
      <c r="Y14" s="23">
        <v>2000</v>
      </c>
      <c r="Z14" s="23">
        <v>6000</v>
      </c>
      <c r="AA14" s="23">
        <v>6000</v>
      </c>
      <c r="AB14" s="23">
        <v>6000</v>
      </c>
      <c r="AC14" s="23">
        <v>6000</v>
      </c>
      <c r="AD14" s="23">
        <v>6000</v>
      </c>
      <c r="AE14" s="63"/>
    </row>
    <row r="15" spans="1:31" s="9" customFormat="1" ht="69.75" customHeight="1">
      <c r="A15" s="8">
        <v>10</v>
      </c>
      <c r="B15" s="15" t="s">
        <v>13</v>
      </c>
      <c r="C15" s="5" t="s">
        <v>5</v>
      </c>
      <c r="D15" s="23">
        <v>1917</v>
      </c>
      <c r="E15" s="23">
        <v>3000</v>
      </c>
      <c r="F15" s="23">
        <v>3000</v>
      </c>
      <c r="G15" s="23">
        <v>1650</v>
      </c>
      <c r="H15" s="23">
        <v>3000</v>
      </c>
      <c r="I15" s="23">
        <v>3000</v>
      </c>
      <c r="J15" s="23">
        <v>3000</v>
      </c>
      <c r="K15" s="23">
        <v>3000</v>
      </c>
      <c r="L15" s="30">
        <v>3000</v>
      </c>
      <c r="M15" s="59">
        <v>3.65</v>
      </c>
      <c r="N15" s="59">
        <v>3.33</v>
      </c>
      <c r="O15" s="23">
        <f t="shared" si="1"/>
        <v>3.3333333333333335</v>
      </c>
      <c r="P15" s="23">
        <f t="shared" si="2"/>
        <v>3.3333333333333335</v>
      </c>
      <c r="Q15" s="23">
        <f t="shared" si="3"/>
        <v>3.3333333333333335</v>
      </c>
      <c r="R15" s="23">
        <f t="shared" si="4"/>
        <v>3.3333333333333335</v>
      </c>
      <c r="S15" s="23">
        <f t="shared" si="5"/>
        <v>3.3333333333333335</v>
      </c>
      <c r="T15" s="23">
        <f t="shared" si="6"/>
        <v>3.3333333333333335</v>
      </c>
      <c r="U15" s="38">
        <f t="shared" si="0"/>
        <v>3.3333333333333335</v>
      </c>
      <c r="V15" s="33">
        <v>7000</v>
      </c>
      <c r="W15" s="23">
        <v>10000</v>
      </c>
      <c r="X15" s="23">
        <v>10000</v>
      </c>
      <c r="Y15" s="23">
        <v>5500</v>
      </c>
      <c r="Z15" s="23">
        <v>10000</v>
      </c>
      <c r="AA15" s="23">
        <v>10000</v>
      </c>
      <c r="AB15" s="23">
        <v>10000</v>
      </c>
      <c r="AC15" s="23">
        <v>10000</v>
      </c>
      <c r="AD15" s="23">
        <v>10000</v>
      </c>
      <c r="AE15" s="63"/>
    </row>
    <row r="16" spans="1:31" s="9" customFormat="1" ht="51.75" customHeight="1">
      <c r="A16" s="8">
        <v>11</v>
      </c>
      <c r="B16" s="15" t="s">
        <v>14</v>
      </c>
      <c r="C16" s="5" t="s">
        <v>5</v>
      </c>
      <c r="D16" s="23">
        <v>50</v>
      </c>
      <c r="E16" s="23">
        <v>75</v>
      </c>
      <c r="F16" s="23">
        <v>75</v>
      </c>
      <c r="G16" s="23">
        <v>50</v>
      </c>
      <c r="H16" s="23">
        <v>75</v>
      </c>
      <c r="I16" s="23">
        <v>75</v>
      </c>
      <c r="J16" s="23">
        <v>75</v>
      </c>
      <c r="K16" s="23">
        <v>75</v>
      </c>
      <c r="L16" s="30">
        <v>75</v>
      </c>
      <c r="M16" s="60">
        <f t="shared" si="7"/>
        <v>40</v>
      </c>
      <c r="N16" s="43">
        <f t="shared" si="8"/>
        <v>40</v>
      </c>
      <c r="O16" s="23">
        <f t="shared" si="1"/>
        <v>40</v>
      </c>
      <c r="P16" s="23">
        <f t="shared" si="2"/>
        <v>40</v>
      </c>
      <c r="Q16" s="23">
        <f t="shared" si="3"/>
        <v>40</v>
      </c>
      <c r="R16" s="23">
        <f t="shared" si="4"/>
        <v>40</v>
      </c>
      <c r="S16" s="23">
        <f t="shared" si="5"/>
        <v>40</v>
      </c>
      <c r="T16" s="23">
        <f t="shared" si="6"/>
        <v>40</v>
      </c>
      <c r="U16" s="38">
        <f t="shared" si="0"/>
        <v>40</v>
      </c>
      <c r="V16" s="33">
        <v>2000</v>
      </c>
      <c r="W16" s="23">
        <v>3000</v>
      </c>
      <c r="X16" s="23">
        <v>3000</v>
      </c>
      <c r="Y16" s="23">
        <v>2000</v>
      </c>
      <c r="Z16" s="23">
        <v>3000</v>
      </c>
      <c r="AA16" s="23">
        <v>3000</v>
      </c>
      <c r="AB16" s="23">
        <v>3000</v>
      </c>
      <c r="AC16" s="23">
        <v>3000</v>
      </c>
      <c r="AD16" s="23">
        <v>3000</v>
      </c>
      <c r="AE16" s="63"/>
    </row>
    <row r="17" spans="1:31" s="9" customFormat="1" ht="71.25" customHeight="1">
      <c r="A17" s="44">
        <v>12</v>
      </c>
      <c r="B17" s="46" t="s">
        <v>15</v>
      </c>
      <c r="C17" s="41" t="s">
        <v>7</v>
      </c>
      <c r="D17" s="23">
        <v>3376.4</v>
      </c>
      <c r="E17" s="23">
        <v>39333</v>
      </c>
      <c r="F17" s="23">
        <v>39333</v>
      </c>
      <c r="G17" s="23">
        <v>3676</v>
      </c>
      <c r="H17" s="23">
        <v>39333</v>
      </c>
      <c r="I17" s="23">
        <v>39333</v>
      </c>
      <c r="J17" s="23">
        <v>39333</v>
      </c>
      <c r="K17" s="23">
        <v>39333</v>
      </c>
      <c r="L17" s="30">
        <v>39333</v>
      </c>
      <c r="M17" s="59">
        <v>1.9</v>
      </c>
      <c r="N17" s="59">
        <v>1.44</v>
      </c>
      <c r="O17" s="23">
        <f t="shared" si="1"/>
        <v>1.950016525563776</v>
      </c>
      <c r="P17" s="23">
        <f>Y17/G17</f>
        <v>1.9347116430903155</v>
      </c>
      <c r="Q17" s="23">
        <f>Z17/H17</f>
        <v>0.55401316960313218</v>
      </c>
      <c r="R17" s="23">
        <f>AA17/I17</f>
        <v>0.57943711387384644</v>
      </c>
      <c r="S17" s="23">
        <f t="shared" si="5"/>
        <v>1.950016525563776</v>
      </c>
      <c r="T17" s="23">
        <f t="shared" si="6"/>
        <v>1.950016525563776</v>
      </c>
      <c r="U17" s="38">
        <f t="shared" si="0"/>
        <v>1.950016525563776</v>
      </c>
      <c r="V17" s="33">
        <v>6415.2</v>
      </c>
      <c r="W17" s="23">
        <v>76700</v>
      </c>
      <c r="X17" s="23">
        <v>76700</v>
      </c>
      <c r="Y17" s="23">
        <v>7112</v>
      </c>
      <c r="Z17" s="23">
        <v>21791</v>
      </c>
      <c r="AA17" s="23">
        <v>22791</v>
      </c>
      <c r="AB17" s="23">
        <v>76700</v>
      </c>
      <c r="AC17" s="23">
        <v>76700</v>
      </c>
      <c r="AD17" s="23">
        <v>76700</v>
      </c>
      <c r="AE17" s="63"/>
    </row>
    <row r="18" spans="1:31" s="9" customFormat="1" ht="73.5" customHeight="1">
      <c r="A18" s="45"/>
      <c r="B18" s="47"/>
      <c r="C18" s="41" t="s">
        <v>5</v>
      </c>
      <c r="D18" s="23">
        <v>0</v>
      </c>
      <c r="E18" s="23">
        <v>1650</v>
      </c>
      <c r="F18" s="23">
        <v>1650</v>
      </c>
      <c r="G18" s="23">
        <v>1650</v>
      </c>
      <c r="H18" s="23">
        <v>1650</v>
      </c>
      <c r="I18" s="23">
        <v>1650</v>
      </c>
      <c r="J18" s="23">
        <v>1650</v>
      </c>
      <c r="K18" s="23">
        <v>1650</v>
      </c>
      <c r="L18" s="30">
        <v>1650</v>
      </c>
      <c r="M18" s="59" t="s">
        <v>10</v>
      </c>
      <c r="N18" s="59">
        <v>12.12</v>
      </c>
      <c r="O18" s="23">
        <f t="shared" si="1"/>
        <v>12.121212121212121</v>
      </c>
      <c r="P18" s="23">
        <f t="shared" ref="P18:Q19" si="9">Y18/G18</f>
        <v>12.121212121212121</v>
      </c>
      <c r="Q18" s="23">
        <f t="shared" si="9"/>
        <v>12.121212121212121</v>
      </c>
      <c r="R18" s="23">
        <f t="shared" si="4"/>
        <v>12.121212121212121</v>
      </c>
      <c r="S18" s="23">
        <f t="shared" si="5"/>
        <v>12.121212121212121</v>
      </c>
      <c r="T18" s="23">
        <f t="shared" si="6"/>
        <v>12.121212121212121</v>
      </c>
      <c r="U18" s="38">
        <f t="shared" si="0"/>
        <v>12.121212121212121</v>
      </c>
      <c r="V18" s="33" t="s">
        <v>10</v>
      </c>
      <c r="W18" s="23">
        <v>20000</v>
      </c>
      <c r="X18" s="23">
        <v>20000</v>
      </c>
      <c r="Y18" s="23">
        <v>20000</v>
      </c>
      <c r="Z18" s="23">
        <v>20000</v>
      </c>
      <c r="AA18" s="23">
        <v>20000</v>
      </c>
      <c r="AB18" s="23">
        <v>20000</v>
      </c>
      <c r="AC18" s="23">
        <v>20000</v>
      </c>
      <c r="AD18" s="23">
        <v>20000</v>
      </c>
      <c r="AE18" s="63"/>
    </row>
    <row r="19" spans="1:31" s="9" customFormat="1" ht="162" customHeight="1">
      <c r="A19" s="8">
        <v>13</v>
      </c>
      <c r="B19" s="15" t="s">
        <v>24</v>
      </c>
      <c r="C19" s="5" t="s">
        <v>5</v>
      </c>
      <c r="D19" s="23">
        <v>50</v>
      </c>
      <c r="E19" s="23">
        <v>75</v>
      </c>
      <c r="F19" s="23">
        <v>75</v>
      </c>
      <c r="G19" s="23">
        <v>18</v>
      </c>
      <c r="H19" s="23">
        <v>75</v>
      </c>
      <c r="I19" s="23">
        <v>75</v>
      </c>
      <c r="J19" s="23">
        <v>75</v>
      </c>
      <c r="K19" s="23">
        <v>75</v>
      </c>
      <c r="L19" s="30">
        <v>75</v>
      </c>
      <c r="M19" s="60">
        <f t="shared" si="7"/>
        <v>40</v>
      </c>
      <c r="N19" s="43">
        <f t="shared" si="8"/>
        <v>40</v>
      </c>
      <c r="O19" s="23">
        <f t="shared" si="1"/>
        <v>40</v>
      </c>
      <c r="P19" s="23">
        <f t="shared" si="9"/>
        <v>40.038888888888891</v>
      </c>
      <c r="Q19" s="23">
        <f t="shared" si="9"/>
        <v>40</v>
      </c>
      <c r="R19" s="23">
        <f t="shared" si="4"/>
        <v>40</v>
      </c>
      <c r="S19" s="23">
        <f t="shared" si="5"/>
        <v>40</v>
      </c>
      <c r="T19" s="23">
        <f t="shared" si="6"/>
        <v>40</v>
      </c>
      <c r="U19" s="38">
        <f t="shared" si="0"/>
        <v>40</v>
      </c>
      <c r="V19" s="33">
        <v>2000</v>
      </c>
      <c r="W19" s="23">
        <v>3000</v>
      </c>
      <c r="X19" s="23">
        <v>3000</v>
      </c>
      <c r="Y19" s="23">
        <v>720.7</v>
      </c>
      <c r="Z19" s="23">
        <v>3000</v>
      </c>
      <c r="AA19" s="23">
        <v>3000</v>
      </c>
      <c r="AB19" s="23">
        <v>3000</v>
      </c>
      <c r="AC19" s="23">
        <v>3000</v>
      </c>
      <c r="AD19" s="23">
        <v>3000</v>
      </c>
      <c r="AE19" s="63"/>
    </row>
    <row r="20" spans="1:31" s="9" customFormat="1" ht="84.75" customHeight="1">
      <c r="A20" s="8">
        <v>14</v>
      </c>
      <c r="B20" s="15" t="s">
        <v>16</v>
      </c>
      <c r="C20" s="5" t="s">
        <v>5</v>
      </c>
      <c r="D20" s="23">
        <v>0</v>
      </c>
      <c r="E20" s="23">
        <v>3</v>
      </c>
      <c r="F20" s="23">
        <v>3</v>
      </c>
      <c r="G20" s="23">
        <v>2</v>
      </c>
      <c r="H20" s="23">
        <v>3</v>
      </c>
      <c r="I20" s="23">
        <v>3</v>
      </c>
      <c r="J20" s="23">
        <v>3</v>
      </c>
      <c r="K20" s="23">
        <v>3</v>
      </c>
      <c r="L20" s="30">
        <v>3</v>
      </c>
      <c r="M20" s="61">
        <v>7003.4</v>
      </c>
      <c r="N20" s="61">
        <v>6666.6</v>
      </c>
      <c r="O20" s="23">
        <f t="shared" si="1"/>
        <v>6666.666666666667</v>
      </c>
      <c r="P20" s="23">
        <f t="shared" si="2"/>
        <v>7000</v>
      </c>
      <c r="Q20" s="23">
        <f t="shared" si="3"/>
        <v>6666.666666666667</v>
      </c>
      <c r="R20" s="23">
        <f t="shared" si="4"/>
        <v>6666.666666666667</v>
      </c>
      <c r="S20" s="23">
        <f t="shared" si="5"/>
        <v>6666.666666666667</v>
      </c>
      <c r="T20" s="23">
        <f t="shared" si="6"/>
        <v>6666.666666666667</v>
      </c>
      <c r="U20" s="38">
        <f t="shared" si="0"/>
        <v>6666.666666666667</v>
      </c>
      <c r="V20" s="33" t="s">
        <v>10</v>
      </c>
      <c r="W20" s="23">
        <v>20000</v>
      </c>
      <c r="X20" s="23">
        <v>20000</v>
      </c>
      <c r="Y20" s="23">
        <v>14000</v>
      </c>
      <c r="Z20" s="23">
        <v>20000</v>
      </c>
      <c r="AA20" s="23">
        <v>20000</v>
      </c>
      <c r="AB20" s="23">
        <v>20000</v>
      </c>
      <c r="AC20" s="23">
        <v>20000</v>
      </c>
      <c r="AD20" s="23">
        <v>20000</v>
      </c>
      <c r="AE20" s="63"/>
    </row>
    <row r="21" spans="1:31" s="9" customFormat="1" ht="95.25" customHeight="1">
      <c r="A21" s="10">
        <v>15</v>
      </c>
      <c r="B21" s="16" t="s">
        <v>25</v>
      </c>
      <c r="C21" s="7" t="s">
        <v>5</v>
      </c>
      <c r="D21" s="23">
        <v>35</v>
      </c>
      <c r="E21" s="23">
        <v>452</v>
      </c>
      <c r="F21" s="23">
        <v>450</v>
      </c>
      <c r="G21" s="23">
        <v>315</v>
      </c>
      <c r="H21" s="23">
        <v>450</v>
      </c>
      <c r="I21" s="23">
        <v>450</v>
      </c>
      <c r="J21" s="23">
        <v>450</v>
      </c>
      <c r="K21" s="23">
        <v>450</v>
      </c>
      <c r="L21" s="30">
        <v>450</v>
      </c>
      <c r="M21" s="60">
        <f t="shared" si="7"/>
        <v>511.69428571428568</v>
      </c>
      <c r="N21" s="59">
        <v>28.54</v>
      </c>
      <c r="O21" s="23">
        <f t="shared" si="1"/>
        <v>28.343999999999998</v>
      </c>
      <c r="P21" s="23">
        <f t="shared" si="2"/>
        <v>31.428571428571427</v>
      </c>
      <c r="Q21" s="23">
        <f t="shared" si="3"/>
        <v>28.666666666666668</v>
      </c>
      <c r="R21" s="23">
        <f t="shared" si="4"/>
        <v>28.666666666666668</v>
      </c>
      <c r="S21" s="23">
        <f t="shared" si="5"/>
        <v>28.666666666666668</v>
      </c>
      <c r="T21" s="23">
        <f t="shared" si="6"/>
        <v>28.666666666666668</v>
      </c>
      <c r="U21" s="38">
        <f t="shared" si="0"/>
        <v>28.666666666666668</v>
      </c>
      <c r="V21" s="33">
        <v>17909.3</v>
      </c>
      <c r="W21" s="23">
        <v>12800</v>
      </c>
      <c r="X21" s="23">
        <v>12754.8</v>
      </c>
      <c r="Y21" s="23">
        <v>9900</v>
      </c>
      <c r="Z21" s="23">
        <v>12900</v>
      </c>
      <c r="AA21" s="23">
        <v>12900</v>
      </c>
      <c r="AB21" s="23">
        <v>12900</v>
      </c>
      <c r="AC21" s="23">
        <v>12900</v>
      </c>
      <c r="AD21" s="23">
        <v>12900</v>
      </c>
      <c r="AE21" s="63"/>
    </row>
    <row r="22" spans="1:31" s="9" customFormat="1" ht="114" customHeight="1">
      <c r="A22" s="10">
        <v>16</v>
      </c>
      <c r="B22" s="16" t="s">
        <v>26</v>
      </c>
      <c r="C22" s="7" t="s">
        <v>5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30">
        <v>1</v>
      </c>
      <c r="M22" s="61">
        <v>4054.7</v>
      </c>
      <c r="N22" s="43">
        <f t="shared" si="8"/>
        <v>5000</v>
      </c>
      <c r="O22" s="23">
        <f t="shared" si="1"/>
        <v>5701.6</v>
      </c>
      <c r="P22" s="23">
        <f t="shared" si="2"/>
        <v>4000</v>
      </c>
      <c r="Q22" s="23">
        <f t="shared" si="3"/>
        <v>5000</v>
      </c>
      <c r="R22" s="23">
        <f t="shared" si="4"/>
        <v>4000</v>
      </c>
      <c r="S22" s="23">
        <f t="shared" si="5"/>
        <v>4000</v>
      </c>
      <c r="T22" s="23">
        <f t="shared" si="6"/>
        <v>4000</v>
      </c>
      <c r="U22" s="38">
        <f t="shared" si="6"/>
        <v>4000</v>
      </c>
      <c r="V22" s="33">
        <v>5000</v>
      </c>
      <c r="W22" s="23">
        <v>5000</v>
      </c>
      <c r="X22" s="23">
        <v>5701.6</v>
      </c>
      <c r="Y22" s="23">
        <v>4000</v>
      </c>
      <c r="Z22" s="23">
        <v>5000</v>
      </c>
      <c r="AA22" s="23">
        <v>4000</v>
      </c>
      <c r="AB22" s="23">
        <v>4000</v>
      </c>
      <c r="AC22" s="23">
        <v>4000</v>
      </c>
      <c r="AD22" s="23">
        <v>4000</v>
      </c>
      <c r="AE22" s="63"/>
    </row>
    <row r="23" spans="1:31" ht="148.5" customHeight="1">
      <c r="A23" s="10">
        <v>17</v>
      </c>
      <c r="B23" s="16" t="s">
        <v>20</v>
      </c>
      <c r="C23" s="7" t="s">
        <v>5</v>
      </c>
      <c r="D23" s="24">
        <v>0</v>
      </c>
      <c r="E23" s="24">
        <v>1</v>
      </c>
      <c r="F23" s="24">
        <v>1</v>
      </c>
      <c r="G23" s="24">
        <v>1</v>
      </c>
      <c r="H23" s="24">
        <v>1</v>
      </c>
      <c r="I23" s="24">
        <v>0</v>
      </c>
      <c r="J23" s="24">
        <v>0</v>
      </c>
      <c r="K23" s="24">
        <v>0</v>
      </c>
      <c r="L23" s="31">
        <v>0</v>
      </c>
      <c r="M23" s="60">
        <v>0</v>
      </c>
      <c r="N23" s="43">
        <f t="shared" si="8"/>
        <v>14376.4</v>
      </c>
      <c r="O23" s="23">
        <f t="shared" si="1"/>
        <v>14521.6</v>
      </c>
      <c r="P23" s="23">
        <f t="shared" si="2"/>
        <v>14376.4</v>
      </c>
      <c r="Q23" s="23">
        <f t="shared" si="3"/>
        <v>14376.4</v>
      </c>
      <c r="R23" s="23">
        <v>0</v>
      </c>
      <c r="S23" s="23">
        <v>0</v>
      </c>
      <c r="T23" s="23">
        <v>0</v>
      </c>
      <c r="U23" s="38">
        <v>0</v>
      </c>
      <c r="V23" s="34">
        <v>0</v>
      </c>
      <c r="W23" s="24">
        <v>14376.4</v>
      </c>
      <c r="X23" s="24">
        <v>14521.6</v>
      </c>
      <c r="Y23" s="24">
        <v>14376.4</v>
      </c>
      <c r="Z23" s="24">
        <v>14376.4</v>
      </c>
      <c r="AA23" s="24">
        <v>0</v>
      </c>
      <c r="AB23" s="24">
        <v>0</v>
      </c>
      <c r="AC23" s="24">
        <v>0</v>
      </c>
      <c r="AD23" s="24">
        <v>0</v>
      </c>
    </row>
    <row r="24" spans="1:31" ht="45.75" customHeight="1" thickBot="1">
      <c r="A24" s="10">
        <v>18</v>
      </c>
      <c r="B24" s="16" t="s">
        <v>28</v>
      </c>
      <c r="C24" s="7" t="s">
        <v>5</v>
      </c>
      <c r="D24" s="24">
        <v>0</v>
      </c>
      <c r="E24" s="24">
        <v>0</v>
      </c>
      <c r="F24" s="24">
        <v>0</v>
      </c>
      <c r="G24" s="24">
        <v>5000</v>
      </c>
      <c r="H24" s="24">
        <v>5000</v>
      </c>
      <c r="I24" s="24">
        <v>5000</v>
      </c>
      <c r="J24" s="24">
        <v>5000</v>
      </c>
      <c r="K24" s="24">
        <v>5000</v>
      </c>
      <c r="L24" s="31">
        <v>5000</v>
      </c>
      <c r="M24" s="39">
        <v>0</v>
      </c>
      <c r="N24" s="40">
        <v>0</v>
      </c>
      <c r="O24" s="40">
        <v>0</v>
      </c>
      <c r="P24" s="40">
        <f>Y24/G24</f>
        <v>19.85004</v>
      </c>
      <c r="Q24" s="40">
        <f t="shared" ref="Q24:U24" si="10">Z24/H24</f>
        <v>19.85004</v>
      </c>
      <c r="R24" s="40">
        <f t="shared" si="10"/>
        <v>19.85004</v>
      </c>
      <c r="S24" s="40">
        <f t="shared" si="10"/>
        <v>19.85004</v>
      </c>
      <c r="T24" s="40">
        <f t="shared" si="10"/>
        <v>19.85004</v>
      </c>
      <c r="U24" s="40">
        <f t="shared" si="10"/>
        <v>19.85004</v>
      </c>
      <c r="V24" s="34" t="s">
        <v>10</v>
      </c>
      <c r="W24" s="24" t="s">
        <v>10</v>
      </c>
      <c r="X24" s="24" t="s">
        <v>10</v>
      </c>
      <c r="Y24" s="24">
        <v>99250.2</v>
      </c>
      <c r="Z24" s="24">
        <v>99250.2</v>
      </c>
      <c r="AA24" s="24">
        <v>99250.2</v>
      </c>
      <c r="AB24" s="24">
        <v>99250.2</v>
      </c>
      <c r="AC24" s="24">
        <v>99250.2</v>
      </c>
      <c r="AD24" s="24">
        <v>99250.2</v>
      </c>
    </row>
    <row r="27" spans="1:31">
      <c r="V27" s="20"/>
      <c r="W27" s="20"/>
      <c r="X27" s="20"/>
      <c r="Y27" s="20"/>
      <c r="Z27" s="20"/>
      <c r="AA27" s="20"/>
      <c r="AB27" s="20"/>
      <c r="AC27" s="20"/>
      <c r="AD27" s="20"/>
    </row>
    <row r="28" spans="1:31">
      <c r="V28" s="25"/>
      <c r="W28" s="25"/>
      <c r="X28" s="25"/>
      <c r="Y28" s="25"/>
      <c r="Z28" s="25"/>
      <c r="AA28" s="25"/>
      <c r="AB28" s="25"/>
      <c r="AC28" s="25"/>
      <c r="AD28" s="25"/>
    </row>
    <row r="30" spans="1:31">
      <c r="V30" s="25"/>
      <c r="W30" s="25"/>
      <c r="X30" s="25"/>
      <c r="Y30" s="25"/>
      <c r="Z30" s="25"/>
      <c r="AA30" s="25"/>
      <c r="AB30" s="25"/>
      <c r="AC30" s="25"/>
      <c r="AD30" s="25"/>
      <c r="AE30" s="64"/>
    </row>
    <row r="31" spans="1:31">
      <c r="V31" s="20"/>
      <c r="W31" s="20"/>
      <c r="X31" s="20"/>
      <c r="Y31" s="20"/>
      <c r="Z31" s="21"/>
      <c r="AA31" s="22"/>
      <c r="AB31" s="22"/>
    </row>
    <row r="33" spans="22:30">
      <c r="V33" s="25"/>
      <c r="W33" s="25"/>
      <c r="X33" s="25"/>
      <c r="Y33" s="25"/>
      <c r="Z33" s="26"/>
      <c r="AA33" s="42"/>
      <c r="AB33" s="42"/>
      <c r="AC33" s="42"/>
      <c r="AD33" s="42"/>
    </row>
  </sheetData>
  <mergeCells count="8">
    <mergeCell ref="A17:A18"/>
    <mergeCell ref="B17:B18"/>
    <mergeCell ref="F2:Z2"/>
    <mergeCell ref="D4:L4"/>
    <mergeCell ref="M4:U4"/>
    <mergeCell ref="A5:A6"/>
    <mergeCell ref="B5:B6"/>
    <mergeCell ref="V4:AD4"/>
  </mergeCells>
  <pageMargins left="0.23622047244094491" right="0.23622047244094491" top="0.35433070866141736" bottom="0.35433070866141736" header="0.31496062992125984" footer="0.31496062992125984"/>
  <pageSetup paperSize="9" scale="55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2019-12-17T03:18:30Z</dcterms:modified>
</cp:coreProperties>
</file>