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23256" windowHeight="12588"/>
  </bookViews>
  <sheets>
    <sheet name="Лист1" sheetId="1" r:id="rId1"/>
  </sheets>
  <definedNames>
    <definedName name="_xlnm.Print_Area" localSheetId="0">Лист1!$A$1:$X$77</definedName>
  </definedNames>
  <calcPr calcId="145621"/>
</workbook>
</file>

<file path=xl/calcChain.xml><?xml version="1.0" encoding="utf-8"?>
<calcChain xmlns="http://schemas.openxmlformats.org/spreadsheetml/2006/main">
  <c r="F60" i="1" l="1"/>
  <c r="C54" i="1" l="1"/>
  <c r="C55" i="1"/>
  <c r="C56" i="1"/>
  <c r="C57" i="1"/>
  <c r="C58" i="1"/>
  <c r="C59" i="1"/>
  <c r="C60" i="1"/>
  <c r="C61" i="1"/>
  <c r="C62" i="1"/>
  <c r="C63" i="1"/>
  <c r="C53" i="1"/>
  <c r="D54" i="1"/>
  <c r="D55" i="1"/>
  <c r="D56" i="1"/>
  <c r="D57" i="1"/>
  <c r="D58" i="1"/>
  <c r="D59" i="1"/>
  <c r="D60" i="1"/>
  <c r="D61" i="1"/>
  <c r="D62" i="1"/>
  <c r="D63" i="1"/>
  <c r="D53" i="1"/>
  <c r="L64" i="1" l="1"/>
  <c r="C64" i="1"/>
  <c r="K64" i="1"/>
  <c r="G64" i="1"/>
  <c r="J64" i="1"/>
  <c r="I64" i="1"/>
  <c r="F64" i="1" l="1"/>
  <c r="H64" i="1"/>
  <c r="D64" i="1"/>
  <c r="E64" i="1"/>
</calcChain>
</file>

<file path=xl/sharedStrings.xml><?xml version="1.0" encoding="utf-8"?>
<sst xmlns="http://schemas.openxmlformats.org/spreadsheetml/2006/main" count="211" uniqueCount="102">
  <si>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</si>
  <si>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</si>
  <si>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</si>
  <si>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</si>
  <si>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</si>
  <si>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</si>
  <si>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</si>
  <si>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</si>
  <si>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</si>
  <si>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</si>
  <si>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</si>
  <si>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</si>
  <si>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</si>
  <si>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</si>
  <si>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</si>
  <si>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</si>
  <si>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</si>
  <si>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</si>
  <si>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</si>
  <si>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</si>
  <si>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 xml:space="preserve">год разработки программы, 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</si>
  <si>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</si>
  <si>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</si>
  <si>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</si>
  <si>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</si>
  <si>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</si>
  <si>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</si>
  <si>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</si>
  <si>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</si>
  <si>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</si>
  <si>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</si>
  <si>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</si>
  <si>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</si>
  <si>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</si>
  <si>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</si>
  <si>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</si>
  <si>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</si>
  <si>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</si>
  <si>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</si>
  <si>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</si>
  <si>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</si>
  <si>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</si>
  <si>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</si>
  <si>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</si>
  <si>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</si>
  <si>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</si>
  <si>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</si>
  <si>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</si>
  <si>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</si>
  <si>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</si>
  <si>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</si>
  <si>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</si>
  <si>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</si>
  <si>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</si>
  <si>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</si>
  <si>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</si>
  <si>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</si>
  <si>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</si>
  <si>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</si>
  <si>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</si>
  <si>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</si>
  <si>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</si>
  <si>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</si>
  <si>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</si>
  <si>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городского хозяйства администрации Города Томска (МКУ «ИЗС»)</t>
  </si>
  <si>
    <t>Департамент капитального строительства администрации Города Томска</t>
  </si>
  <si>
    <t>I. ПАСПОРТ МУНИЦИПАЛЬНОЙ ПРОГРАММЫ</t>
  </si>
  <si>
    <r>
      <t xml:space="preserve"> Задача 1: </t>
    </r>
    <r>
      <rPr>
        <b/>
        <i/>
        <sz val="11"/>
        <color theme="1"/>
        <rFont val="Times New Roman"/>
        <family val="1"/>
        <charset val="204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</si>
  <si>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i/>
        <sz val="11"/>
        <color theme="1"/>
        <rFont val="Calibri"/>
        <family val="2"/>
        <charset val="204"/>
        <scheme val="minor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</si>
  <si>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i/>
        <sz val="11"/>
        <color theme="1"/>
        <rFont val="Calibri"/>
        <family val="2"/>
        <charset val="204"/>
        <scheme val="minor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хозяйства»</t>
    </r>
  </si>
  <si>
    <r>
      <t xml:space="preserve">Показатели задачи 3 программы: </t>
    </r>
    <r>
      <rPr>
        <sz val="11"/>
        <color theme="1"/>
        <rFont val="Calibri"/>
        <family val="2"/>
        <charset val="204"/>
        <scheme val="minor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</si>
  <si>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5 программы: </t>
    </r>
    <r>
      <rPr>
        <i/>
        <sz val="11"/>
        <color theme="1"/>
        <rFont val="Calibri"/>
        <family val="2"/>
        <charset val="204"/>
        <scheme val="minor"/>
      </rPr>
      <t>Доля защищённой территории от общей площади города, требующей защиты от негативного воздействия поверхностных вод, %</t>
    </r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</si>
  <si>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</si>
  <si>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</si>
  <si>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</si>
  <si>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</si>
  <si>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</si>
  <si>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</si>
  <si>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</si>
  <si>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</si>
  <si>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</si>
  <si>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</si>
  <si>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</si>
  <si>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</si>
  <si>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</si>
  <si>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</si>
  <si>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r>
      <t xml:space="preserve">Показатели задачи 2 программы: </t>
    </r>
    <r>
      <rPr>
        <sz val="11"/>
        <color theme="1"/>
        <rFont val="Calibri"/>
        <family val="2"/>
        <charset val="204"/>
        <scheme val="minor"/>
      </rPr>
      <t>Доля показателей целей и задач муниципальной программы, достигнутых по итогам отчетного года на 90 - 100%, %</t>
    </r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</si>
  <si>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</si>
  <si>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Департамент управления муниципальной собственностью администрации Города Томска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</si>
  <si>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</si>
  <si>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</si>
  <si>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</si>
  <si>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r>
      <t xml:space="preserve">Показатели задачи 4 программы: </t>
    </r>
    <r>
      <rPr>
        <sz val="11"/>
        <color theme="1"/>
        <rFont val="Times New Roman"/>
        <family val="1"/>
        <charset val="204"/>
      </rPr>
      <t>Увеличение уровня газификации природным газом, %</t>
    </r>
  </si>
  <si>
    <t>Повышение удовлетворённости жителей оказанными услугами электро-, тепло-, газо-, водоснабжения и водоотведения (количество жалоб на деятельность департамента городского хозяйства, ед.)</t>
  </si>
  <si>
    <t>5) Инженерная защита территорий на 2015-2025 годы</t>
  </si>
  <si>
    <t>1) Содержание инженерной инфраструктуры на 2015-2025 годы</t>
  </si>
  <si>
    <t>Общий уровень газификации (за счет мероприятий подпрограммы), %</t>
  </si>
  <si>
    <t>Показатель введен с 2019 года</t>
  </si>
  <si>
    <t>Увеличение уровня газификации природным газом (за счет мероприятий подпрограммы), %</t>
  </si>
  <si>
    <t>Уменьшение уровня газификации сжиженным углеводородным газом (за счет мероприятий подпрограммы), %</t>
  </si>
  <si>
    <t xml:space="preserve">Показатель отменен с 2019 года </t>
  </si>
  <si>
    <t xml:space="preserve">Приложение к постановлению администрации Города Томска от 28.12.2019 № 1350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</si>
</sst>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D0D0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/>
    <xf numFmtId="0" fontId="1" fillId="2" borderId="1" xfId="0" applyFont="1" applyFill="1" applyBorder="1" applyAlignment="1">
      <alignment wrapText="1"/>
    </xf>
    <xf numFmtId="1" fontId="0" fillId="0" borderId="1" xfId="0" applyNumberFormat="1" applyFont="1" applyBorder="1"/>
    <xf numFmtId="0" fontId="7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vertical="top" wrapText="1"/>
    </xf>
    <xf numFmtId="0" fontId="0" fillId="0" borderId="3" xfId="0" applyFont="1" applyBorder="1"/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4" xfId="0" applyFont="1" applyBorder="1"/>
    <xf numFmtId="0" fontId="1" fillId="2" borderId="2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0" fillId="0" borderId="0" xfId="0" applyFont="1" applyBorder="1"/>
    <xf numFmtId="164" fontId="1" fillId="2" borderId="0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vertical="top" wrapText="1"/>
    </xf>
    <xf numFmtId="0" fontId="0" fillId="0" borderId="7" xfId="0" applyFont="1" applyBorder="1"/>
    <xf numFmtId="0" fontId="1" fillId="2" borderId="8" xfId="0" applyFont="1" applyFill="1" applyBorder="1" applyAlignment="1">
      <alignment vertical="top" wrapText="1"/>
    </xf>
    <xf numFmtId="0" fontId="0" fillId="0" borderId="9" xfId="0" applyFont="1" applyBorder="1"/>
    <xf numFmtId="164" fontId="1" fillId="2" borderId="9" xfId="0" applyNumberFormat="1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164" fontId="1" fillId="2" borderId="2" xfId="0" applyNumberFormat="1" applyFont="1" applyFill="1" applyBorder="1" applyAlignment="1">
      <alignment horizontal="right"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164" fontId="1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" fillId="0" borderId="1" xfId="0" applyNumberFormat="1" applyFont="1" applyBorder="1" applyAlignment="1"/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/>
    <xf numFmtId="164" fontId="1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view="pageBreakPreview" zoomScale="80" zoomScaleNormal="80" zoomScaleSheetLayoutView="80" workbookViewId="0">
      <selection activeCell="S1" sqref="S1:X1"/>
    </sheetView>
  </sheetViews>
  <sheetFormatPr defaultColWidth="9.109375" defaultRowHeight="14.4" x14ac:dyDescent="0.3"/>
  <cols>
    <col min="1" max="1" width="21.5546875" style="1" customWidth="1"/>
    <col min="2" max="2" width="9.109375" style="1"/>
    <col min="3" max="3" width="12.88671875" style="1" customWidth="1"/>
    <col min="4" max="4" width="12.109375" style="1" customWidth="1"/>
    <col min="5" max="5" width="13" style="1" customWidth="1"/>
    <col min="6" max="6" width="11.6640625" style="1" customWidth="1"/>
    <col min="7" max="7" width="10.109375" style="1" customWidth="1"/>
    <col min="8" max="8" width="10.33203125" style="1" customWidth="1"/>
    <col min="9" max="9" width="10.5546875" style="1" customWidth="1"/>
    <col min="10" max="10" width="10.44140625" style="1" customWidth="1"/>
    <col min="11" max="11" width="11.109375" style="1" customWidth="1"/>
    <col min="12" max="12" width="9.5546875" style="1" customWidth="1"/>
    <col min="13" max="13" width="7.6640625" style="1" customWidth="1"/>
    <col min="14" max="14" width="6.33203125" style="1" customWidth="1"/>
    <col min="15" max="15" width="5.88671875" style="1" customWidth="1"/>
    <col min="16" max="16" width="6.44140625" style="1" customWidth="1"/>
    <col min="17" max="17" width="7.109375" style="1" customWidth="1"/>
    <col min="18" max="18" width="6.5546875" style="1" customWidth="1"/>
    <col min="19" max="19" width="7" style="1" customWidth="1"/>
    <col min="20" max="20" width="6" style="1" customWidth="1"/>
    <col min="21" max="21" width="7" style="1" customWidth="1"/>
    <col min="22" max="22" width="7.6640625" style="1" customWidth="1"/>
    <col min="23" max="24" width="6.6640625" style="1" customWidth="1"/>
    <col min="25" max="16384" width="9.109375" style="1"/>
  </cols>
  <sheetData>
    <row r="1" spans="1:24" ht="66" customHeight="1" x14ac:dyDescent="0.3">
      <c r="S1" s="77" t="s">
        <v>101</v>
      </c>
      <c r="T1" s="77"/>
      <c r="U1" s="77"/>
      <c r="V1" s="77"/>
      <c r="W1" s="77"/>
      <c r="X1" s="77"/>
    </row>
    <row r="2" spans="1:24" x14ac:dyDescent="0.3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x14ac:dyDescent="0.3">
      <c r="A3" s="67" t="s">
        <v>72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5" spans="1:24" ht="85.5" customHeight="1" x14ac:dyDescent="0.3">
      <c r="A5" s="12" t="s">
        <v>0</v>
      </c>
      <c r="B5" s="74" t="s">
        <v>87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4" ht="39" customHeight="1" x14ac:dyDescent="0.3">
      <c r="A6" s="12" t="s">
        <v>1</v>
      </c>
      <c r="B6" s="74" t="s">
        <v>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4" ht="72.75" customHeight="1" x14ac:dyDescent="0.3">
      <c r="A7" s="12" t="s">
        <v>3</v>
      </c>
      <c r="B7" s="74" t="s">
        <v>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ht="31.5" customHeight="1" x14ac:dyDescent="0.3">
      <c r="A8" s="12" t="s">
        <v>5</v>
      </c>
      <c r="B8" s="74" t="s">
        <v>84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15" customHeight="1" x14ac:dyDescent="0.3">
      <c r="A9" s="13" t="s">
        <v>6</v>
      </c>
      <c r="B9" s="74" t="s">
        <v>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33.75" customHeight="1" x14ac:dyDescent="0.3">
      <c r="A10" s="79" t="s">
        <v>8</v>
      </c>
      <c r="B10" s="59" t="s">
        <v>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x14ac:dyDescent="0.3">
      <c r="A11" s="7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ht="17.25" customHeight="1" x14ac:dyDescent="0.3">
      <c r="A12" s="79" t="s">
        <v>10</v>
      </c>
      <c r="B12" s="59" t="s">
        <v>11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x14ac:dyDescent="0.3">
      <c r="A13" s="7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5" customHeight="1" x14ac:dyDescent="0.3">
      <c r="A14" s="79" t="s">
        <v>12</v>
      </c>
      <c r="B14" s="59" t="s">
        <v>13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31.5" customHeight="1" x14ac:dyDescent="0.3">
      <c r="A15" s="79"/>
      <c r="B15" s="59" t="s">
        <v>14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33" customHeight="1" x14ac:dyDescent="0.3">
      <c r="A16" s="79"/>
      <c r="B16" s="59" t="s">
        <v>15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15" customHeight="1" x14ac:dyDescent="0.3">
      <c r="A17" s="79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24" ht="15" customHeight="1" x14ac:dyDescent="0.3">
      <c r="A18" s="79"/>
      <c r="B18" s="59" t="s">
        <v>17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15" customHeight="1" x14ac:dyDescent="0.3">
      <c r="A19" s="79"/>
      <c r="B19" s="59" t="s">
        <v>18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ht="69" x14ac:dyDescent="0.3">
      <c r="A20" s="62" t="s">
        <v>19</v>
      </c>
      <c r="B20" s="13" t="s">
        <v>20</v>
      </c>
      <c r="C20" s="61" t="s">
        <v>21</v>
      </c>
      <c r="D20" s="61"/>
      <c r="E20" s="61" t="s">
        <v>22</v>
      </c>
      <c r="F20" s="61"/>
      <c r="G20" s="61" t="s">
        <v>23</v>
      </c>
      <c r="H20" s="61"/>
      <c r="I20" s="61" t="s">
        <v>24</v>
      </c>
      <c r="J20" s="61"/>
      <c r="K20" s="61" t="s">
        <v>25</v>
      </c>
      <c r="L20" s="61"/>
      <c r="M20" s="61" t="s">
        <v>73</v>
      </c>
      <c r="N20" s="61"/>
      <c r="O20" s="61" t="s">
        <v>74</v>
      </c>
      <c r="P20" s="61"/>
      <c r="Q20" s="61" t="s">
        <v>75</v>
      </c>
      <c r="R20" s="61"/>
      <c r="S20" s="61" t="s">
        <v>76</v>
      </c>
      <c r="T20" s="61"/>
      <c r="U20" s="61" t="s">
        <v>77</v>
      </c>
      <c r="V20" s="61"/>
      <c r="W20" s="61" t="s">
        <v>78</v>
      </c>
      <c r="X20" s="61"/>
    </row>
    <row r="21" spans="1:24" ht="172.5" customHeight="1" x14ac:dyDescent="0.3">
      <c r="A21" s="62"/>
      <c r="B21" s="13">
        <v>2014</v>
      </c>
      <c r="C21" s="7" t="s">
        <v>26</v>
      </c>
      <c r="D21" s="7" t="s">
        <v>27</v>
      </c>
      <c r="E21" s="7" t="s">
        <v>26</v>
      </c>
      <c r="F21" s="7" t="s">
        <v>27</v>
      </c>
      <c r="G21" s="7" t="s">
        <v>26</v>
      </c>
      <c r="H21" s="7" t="s">
        <v>27</v>
      </c>
      <c r="I21" s="7" t="s">
        <v>26</v>
      </c>
      <c r="J21" s="7" t="s">
        <v>27</v>
      </c>
      <c r="K21" s="7" t="s">
        <v>26</v>
      </c>
      <c r="L21" s="7" t="s">
        <v>27</v>
      </c>
      <c r="M21" s="7" t="s">
        <v>26</v>
      </c>
      <c r="N21" s="7" t="s">
        <v>27</v>
      </c>
      <c r="O21" s="7" t="s">
        <v>26</v>
      </c>
      <c r="P21" s="7" t="s">
        <v>27</v>
      </c>
      <c r="Q21" s="7" t="s">
        <v>26</v>
      </c>
      <c r="R21" s="7" t="s">
        <v>27</v>
      </c>
      <c r="S21" s="7" t="s">
        <v>26</v>
      </c>
      <c r="T21" s="7" t="s">
        <v>27</v>
      </c>
      <c r="U21" s="7" t="s">
        <v>26</v>
      </c>
      <c r="V21" s="7" t="s">
        <v>27</v>
      </c>
      <c r="W21" s="7" t="s">
        <v>26</v>
      </c>
      <c r="X21" s="7" t="s">
        <v>27</v>
      </c>
    </row>
    <row r="22" spans="1:24" ht="41.4" x14ac:dyDescent="0.3">
      <c r="A22" s="2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55.2" x14ac:dyDescent="0.3">
      <c r="A23" s="2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65.6" x14ac:dyDescent="0.3">
      <c r="A24" s="3" t="s">
        <v>93</v>
      </c>
      <c r="B24" s="4">
        <v>2955</v>
      </c>
      <c r="C24" s="4">
        <v>2807</v>
      </c>
      <c r="D24" s="8">
        <v>2807</v>
      </c>
      <c r="E24" s="4">
        <v>2667</v>
      </c>
      <c r="F24" s="8">
        <v>2667</v>
      </c>
      <c r="G24" s="8" t="s">
        <v>30</v>
      </c>
      <c r="H24" s="8">
        <v>2533</v>
      </c>
      <c r="I24" s="8">
        <v>2407</v>
      </c>
      <c r="J24" s="8">
        <v>2407</v>
      </c>
      <c r="K24" s="4">
        <v>2286</v>
      </c>
      <c r="L24" s="8">
        <v>2286</v>
      </c>
      <c r="M24" s="16">
        <v>2171.0826755297048</v>
      </c>
      <c r="N24" s="16">
        <v>2286</v>
      </c>
      <c r="O24" s="16">
        <v>2061.9422502122579</v>
      </c>
      <c r="P24" s="16">
        <v>2286</v>
      </c>
      <c r="Q24" s="16">
        <v>1958.288319063241</v>
      </c>
      <c r="R24" s="16">
        <v>2286</v>
      </c>
      <c r="S24" s="16">
        <v>1859.8450757700741</v>
      </c>
      <c r="T24" s="45" t="s">
        <v>85</v>
      </c>
      <c r="U24" s="16">
        <v>1766.3505788161151</v>
      </c>
      <c r="V24" s="16" t="s">
        <v>85</v>
      </c>
      <c r="W24" s="16">
        <v>1677.5560544967339</v>
      </c>
      <c r="X24" s="16" t="s">
        <v>85</v>
      </c>
    </row>
    <row r="25" spans="1:24" ht="51" customHeight="1" x14ac:dyDescent="0.3">
      <c r="A25" s="3" t="s">
        <v>31</v>
      </c>
      <c r="B25" s="8"/>
      <c r="C25" s="63" t="s">
        <v>38</v>
      </c>
      <c r="D25" s="63" t="s">
        <v>39</v>
      </c>
      <c r="E25" s="63" t="s">
        <v>40</v>
      </c>
      <c r="F25" s="63" t="s">
        <v>40</v>
      </c>
      <c r="G25" s="14"/>
      <c r="H25" s="14"/>
      <c r="I25" s="63" t="s">
        <v>40</v>
      </c>
      <c r="J25" s="63" t="s">
        <v>40</v>
      </c>
      <c r="K25" s="63" t="s">
        <v>40</v>
      </c>
      <c r="L25" s="63" t="s">
        <v>40</v>
      </c>
      <c r="M25" s="63" t="s">
        <v>40</v>
      </c>
      <c r="N25" s="63" t="s">
        <v>40</v>
      </c>
      <c r="O25" s="63" t="s">
        <v>40</v>
      </c>
      <c r="P25" s="63" t="s">
        <v>40</v>
      </c>
      <c r="Q25" s="63" t="s">
        <v>40</v>
      </c>
      <c r="R25" s="63" t="s">
        <v>40</v>
      </c>
      <c r="S25" s="63" t="s">
        <v>40</v>
      </c>
      <c r="T25" s="63" t="s">
        <v>85</v>
      </c>
      <c r="U25" s="63" t="s">
        <v>40</v>
      </c>
      <c r="V25" s="63" t="s">
        <v>85</v>
      </c>
      <c r="W25" s="63" t="s">
        <v>40</v>
      </c>
      <c r="X25" s="63" t="s">
        <v>85</v>
      </c>
    </row>
    <row r="26" spans="1:24" x14ac:dyDescent="0.3">
      <c r="A26" s="3" t="s">
        <v>32</v>
      </c>
      <c r="B26" s="8">
        <v>92.3</v>
      </c>
      <c r="C26" s="63"/>
      <c r="D26" s="63"/>
      <c r="E26" s="63"/>
      <c r="F26" s="63"/>
      <c r="G26" s="8">
        <v>90.8</v>
      </c>
      <c r="H26" s="8">
        <v>90.8</v>
      </c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x14ac:dyDescent="0.3">
      <c r="A27" s="3" t="s">
        <v>33</v>
      </c>
      <c r="B27" s="8">
        <v>72</v>
      </c>
      <c r="C27" s="63"/>
      <c r="D27" s="63"/>
      <c r="E27" s="63"/>
      <c r="F27" s="63"/>
      <c r="G27" s="8">
        <v>70.5</v>
      </c>
      <c r="H27" s="8">
        <v>70.5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3">
      <c r="A28" s="3" t="s">
        <v>34</v>
      </c>
      <c r="B28" s="8">
        <v>57.5</v>
      </c>
      <c r="C28" s="63"/>
      <c r="D28" s="63"/>
      <c r="E28" s="63"/>
      <c r="F28" s="63"/>
      <c r="G28" s="8">
        <v>56</v>
      </c>
      <c r="H28" s="8">
        <v>56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3">
      <c r="A29" s="3" t="s">
        <v>35</v>
      </c>
      <c r="B29" s="8">
        <v>78.8</v>
      </c>
      <c r="C29" s="63"/>
      <c r="D29" s="63"/>
      <c r="E29" s="63"/>
      <c r="F29" s="63"/>
      <c r="G29" s="8">
        <v>77.3</v>
      </c>
      <c r="H29" s="8">
        <v>77.3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37.5" customHeight="1" x14ac:dyDescent="0.3">
      <c r="A30" s="3" t="s">
        <v>36</v>
      </c>
      <c r="B30" s="8">
        <v>97</v>
      </c>
      <c r="C30" s="63"/>
      <c r="D30" s="63"/>
      <c r="E30" s="63"/>
      <c r="F30" s="63"/>
      <c r="G30" s="8">
        <v>95.5</v>
      </c>
      <c r="H30" s="8">
        <v>95.5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3">
      <c r="A31" s="3" t="s">
        <v>37</v>
      </c>
      <c r="B31" s="8">
        <v>5</v>
      </c>
      <c r="C31" s="63"/>
      <c r="D31" s="63"/>
      <c r="E31" s="63"/>
      <c r="F31" s="63"/>
      <c r="G31" s="8">
        <v>3.5</v>
      </c>
      <c r="H31" s="8">
        <v>3.5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96.6" x14ac:dyDescent="0.3">
      <c r="A32" s="3" t="s">
        <v>41</v>
      </c>
      <c r="B32" s="8">
        <v>8.98</v>
      </c>
      <c r="C32" s="8">
        <v>38.56</v>
      </c>
      <c r="D32" s="8">
        <v>4.33</v>
      </c>
      <c r="E32" s="8">
        <v>1.87</v>
      </c>
      <c r="F32" s="8">
        <v>1.87</v>
      </c>
      <c r="G32" s="8">
        <v>3.05</v>
      </c>
      <c r="H32" s="8">
        <v>3.05</v>
      </c>
      <c r="I32" s="47">
        <v>1.3380000000000001</v>
      </c>
      <c r="J32" s="47">
        <v>1.3380000000000001</v>
      </c>
      <c r="K32" s="47">
        <v>0.80920000000000003</v>
      </c>
      <c r="L32" s="47">
        <v>9.0999999999999998E-2</v>
      </c>
      <c r="M32" s="48">
        <v>15.962199999999999</v>
      </c>
      <c r="N32" s="48">
        <v>2.54</v>
      </c>
      <c r="O32" s="48">
        <v>9.7125000000000004</v>
      </c>
      <c r="P32" s="48">
        <v>0</v>
      </c>
      <c r="Q32" s="48">
        <v>1.1000000000000001</v>
      </c>
      <c r="R32" s="48">
        <v>0</v>
      </c>
      <c r="S32" s="48">
        <v>3</v>
      </c>
      <c r="T32" s="48">
        <v>0</v>
      </c>
      <c r="U32" s="48">
        <v>79.340999999999994</v>
      </c>
      <c r="V32" s="48">
        <v>0</v>
      </c>
      <c r="W32" s="48">
        <v>20.14</v>
      </c>
      <c r="X32" s="48">
        <v>0</v>
      </c>
    </row>
    <row r="33" spans="1:24" ht="69" x14ac:dyDescent="0.3">
      <c r="A33" s="62" t="s">
        <v>42</v>
      </c>
      <c r="B33" s="13" t="s">
        <v>20</v>
      </c>
      <c r="C33" s="61" t="s">
        <v>21</v>
      </c>
      <c r="D33" s="61"/>
      <c r="E33" s="61" t="s">
        <v>22</v>
      </c>
      <c r="F33" s="61"/>
      <c r="G33" s="61" t="s">
        <v>23</v>
      </c>
      <c r="H33" s="61"/>
      <c r="I33" s="61" t="s">
        <v>24</v>
      </c>
      <c r="J33" s="61"/>
      <c r="K33" s="61" t="s">
        <v>25</v>
      </c>
      <c r="L33" s="61"/>
      <c r="M33" s="61" t="s">
        <v>73</v>
      </c>
      <c r="N33" s="61"/>
      <c r="O33" s="61" t="s">
        <v>74</v>
      </c>
      <c r="P33" s="61"/>
      <c r="Q33" s="61" t="s">
        <v>75</v>
      </c>
      <c r="R33" s="61"/>
      <c r="S33" s="61" t="s">
        <v>76</v>
      </c>
      <c r="T33" s="61"/>
      <c r="U33" s="61" t="s">
        <v>77</v>
      </c>
      <c r="V33" s="61"/>
      <c r="W33" s="61" t="s">
        <v>78</v>
      </c>
      <c r="X33" s="61"/>
    </row>
    <row r="34" spans="1:24" ht="183" customHeight="1" x14ac:dyDescent="0.3">
      <c r="A34" s="62"/>
      <c r="B34" s="13">
        <v>2014</v>
      </c>
      <c r="C34" s="6" t="s">
        <v>26</v>
      </c>
      <c r="D34" s="6" t="s">
        <v>27</v>
      </c>
      <c r="E34" s="6" t="s">
        <v>26</v>
      </c>
      <c r="F34" s="6" t="s">
        <v>27</v>
      </c>
      <c r="G34" s="6" t="s">
        <v>26</v>
      </c>
      <c r="H34" s="6" t="s">
        <v>27</v>
      </c>
      <c r="I34" s="6" t="s">
        <v>26</v>
      </c>
      <c r="J34" s="6" t="s">
        <v>27</v>
      </c>
      <c r="K34" s="6" t="s">
        <v>26</v>
      </c>
      <c r="L34" s="6" t="s">
        <v>27</v>
      </c>
      <c r="M34" s="6" t="s">
        <v>26</v>
      </c>
      <c r="N34" s="6" t="s">
        <v>27</v>
      </c>
      <c r="O34" s="6" t="s">
        <v>26</v>
      </c>
      <c r="P34" s="6" t="s">
        <v>27</v>
      </c>
      <c r="Q34" s="6" t="s">
        <v>26</v>
      </c>
      <c r="R34" s="6" t="s">
        <v>27</v>
      </c>
      <c r="S34" s="6" t="s">
        <v>26</v>
      </c>
      <c r="T34" s="6" t="s">
        <v>27</v>
      </c>
      <c r="U34" s="6" t="s">
        <v>26</v>
      </c>
      <c r="V34" s="6" t="s">
        <v>27</v>
      </c>
      <c r="W34" s="6" t="s">
        <v>26</v>
      </c>
      <c r="X34" s="6" t="s">
        <v>27</v>
      </c>
    </row>
    <row r="35" spans="1:24" ht="215.4" x14ac:dyDescent="0.3">
      <c r="A35" s="2" t="s">
        <v>67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72.2" x14ac:dyDescent="0.3">
      <c r="A36" s="2" t="s">
        <v>68</v>
      </c>
      <c r="B36" s="8">
        <v>70</v>
      </c>
      <c r="C36" s="8">
        <v>70</v>
      </c>
      <c r="D36" s="8">
        <v>8</v>
      </c>
      <c r="E36" s="8">
        <v>75</v>
      </c>
      <c r="F36" s="8">
        <v>23</v>
      </c>
      <c r="G36" s="9">
        <v>80</v>
      </c>
      <c r="H36" s="9">
        <v>23</v>
      </c>
      <c r="I36" s="8">
        <v>85</v>
      </c>
      <c r="J36" s="8">
        <v>23</v>
      </c>
      <c r="K36" s="8">
        <v>90</v>
      </c>
      <c r="L36" s="8">
        <v>23</v>
      </c>
      <c r="M36" s="41">
        <v>95</v>
      </c>
      <c r="N36" s="41">
        <v>23</v>
      </c>
      <c r="O36" s="42">
        <v>95</v>
      </c>
      <c r="P36" s="42">
        <v>23</v>
      </c>
      <c r="Q36" s="42">
        <v>95</v>
      </c>
      <c r="R36" s="42">
        <v>23</v>
      </c>
      <c r="S36" s="42">
        <v>95</v>
      </c>
      <c r="T36" s="42" t="s">
        <v>85</v>
      </c>
      <c r="U36" s="42">
        <v>95</v>
      </c>
      <c r="V36" s="42" t="s">
        <v>85</v>
      </c>
      <c r="W36" s="42">
        <v>95</v>
      </c>
      <c r="X36" s="42" t="s">
        <v>85</v>
      </c>
    </row>
    <row r="37" spans="1:24" ht="229.8" x14ac:dyDescent="0.3">
      <c r="A37" s="2" t="s">
        <v>69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14.6" x14ac:dyDescent="0.3">
      <c r="A38" s="2" t="s">
        <v>86</v>
      </c>
      <c r="B38" s="8"/>
      <c r="C38" s="8">
        <v>100</v>
      </c>
      <c r="D38" s="8">
        <v>100</v>
      </c>
      <c r="E38" s="8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>
        <v>100</v>
      </c>
      <c r="Q38" s="8">
        <v>100</v>
      </c>
      <c r="R38" s="8">
        <v>100</v>
      </c>
      <c r="S38" s="8">
        <v>100</v>
      </c>
      <c r="T38" s="8" t="s">
        <v>85</v>
      </c>
      <c r="U38" s="8">
        <v>100</v>
      </c>
      <c r="V38" s="8" t="s">
        <v>85</v>
      </c>
      <c r="W38" s="8">
        <v>100</v>
      </c>
      <c r="X38" s="8" t="s">
        <v>85</v>
      </c>
    </row>
    <row r="39" spans="1:24" ht="55.2" x14ac:dyDescent="0.3">
      <c r="A39" s="3" t="s">
        <v>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 t="s">
        <v>85</v>
      </c>
      <c r="U39" s="8">
        <v>0</v>
      </c>
      <c r="V39" s="8" t="s">
        <v>85</v>
      </c>
      <c r="W39" s="8">
        <v>0</v>
      </c>
      <c r="X39" s="8" t="s">
        <v>85</v>
      </c>
    </row>
    <row r="40" spans="1:24" ht="55.2" x14ac:dyDescent="0.3">
      <c r="A40" s="2" t="s">
        <v>44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57.80000000000001" x14ac:dyDescent="0.3">
      <c r="A41" s="2" t="s">
        <v>70</v>
      </c>
      <c r="B41" s="8">
        <v>1</v>
      </c>
      <c r="C41" s="8">
        <v>0.74</v>
      </c>
      <c r="D41" s="8">
        <v>0.74</v>
      </c>
      <c r="E41" s="8">
        <v>2.19</v>
      </c>
      <c r="F41" s="8">
        <v>2.19</v>
      </c>
      <c r="G41" s="8">
        <v>2.5299999999999998</v>
      </c>
      <c r="H41" s="8">
        <v>2.5299999999999998</v>
      </c>
      <c r="I41" s="8">
        <v>2.87</v>
      </c>
      <c r="J41" s="8">
        <v>2.87</v>
      </c>
      <c r="K41" s="8">
        <v>6.46</v>
      </c>
      <c r="L41" s="8">
        <v>3.52</v>
      </c>
      <c r="M41" s="41">
        <v>7.03</v>
      </c>
      <c r="N41" s="41">
        <v>1.83</v>
      </c>
      <c r="O41" s="41">
        <v>2.94</v>
      </c>
      <c r="P41" s="41">
        <v>0</v>
      </c>
      <c r="Q41" s="41">
        <v>5.15</v>
      </c>
      <c r="R41" s="41">
        <v>0.15</v>
      </c>
      <c r="S41" s="41">
        <v>23.3</v>
      </c>
      <c r="T41" s="41">
        <v>0</v>
      </c>
      <c r="U41" s="41">
        <v>6.3</v>
      </c>
      <c r="V41" s="41">
        <v>0</v>
      </c>
      <c r="W41" s="41">
        <v>0.72</v>
      </c>
      <c r="X41" s="41">
        <v>0</v>
      </c>
    </row>
    <row r="42" spans="1:24" ht="96.6" x14ac:dyDescent="0.3">
      <c r="A42" s="2" t="s">
        <v>45</v>
      </c>
      <c r="B42" s="13"/>
      <c r="C42" s="13"/>
      <c r="D42" s="13"/>
      <c r="E42" s="13"/>
      <c r="F42" s="13"/>
      <c r="G42" s="13"/>
      <c r="H42" s="13"/>
      <c r="I42" s="20"/>
      <c r="J42" s="20"/>
      <c r="K42" s="20"/>
      <c r="L42" s="20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69" x14ac:dyDescent="0.3">
      <c r="A43" s="2" t="s">
        <v>92</v>
      </c>
      <c r="B43" s="5">
        <v>9.74</v>
      </c>
      <c r="C43" s="5">
        <v>10.54</v>
      </c>
      <c r="D43" s="5">
        <v>10.54</v>
      </c>
      <c r="E43" s="5">
        <v>10.54</v>
      </c>
      <c r="F43" s="5">
        <v>10.54</v>
      </c>
      <c r="G43" s="17">
        <v>11.07</v>
      </c>
      <c r="H43" s="19">
        <v>11.07</v>
      </c>
      <c r="I43" s="23">
        <v>11.31</v>
      </c>
      <c r="J43" s="23">
        <v>11.31</v>
      </c>
      <c r="K43" s="70" t="s">
        <v>100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</row>
    <row r="44" spans="1:24" ht="69" x14ac:dyDescent="0.3">
      <c r="A44" s="3" t="s">
        <v>91</v>
      </c>
      <c r="B44" s="5">
        <v>5.62</v>
      </c>
      <c r="C44" s="5">
        <v>4.96</v>
      </c>
      <c r="D44" s="5">
        <v>4.96</v>
      </c>
      <c r="E44" s="5">
        <v>4.96</v>
      </c>
      <c r="F44" s="5">
        <v>4.96</v>
      </c>
      <c r="G44" s="17">
        <v>4.66</v>
      </c>
      <c r="H44" s="19">
        <v>4.66</v>
      </c>
      <c r="I44" s="23">
        <v>4.96</v>
      </c>
      <c r="J44" s="23">
        <v>4.96</v>
      </c>
      <c r="K44" s="70" t="s">
        <v>100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</row>
    <row r="45" spans="1:24" ht="28.2" x14ac:dyDescent="0.3">
      <c r="A45" s="3" t="s">
        <v>90</v>
      </c>
      <c r="B45" s="5">
        <v>15.36</v>
      </c>
      <c r="C45" s="5">
        <v>15.5</v>
      </c>
      <c r="D45" s="5">
        <v>15.5</v>
      </c>
      <c r="E45" s="5">
        <v>15.5</v>
      </c>
      <c r="F45" s="5">
        <v>15.5</v>
      </c>
      <c r="G45" s="17">
        <v>15.73</v>
      </c>
      <c r="H45" s="19">
        <v>15.73</v>
      </c>
      <c r="I45" s="22">
        <v>16.27</v>
      </c>
      <c r="J45" s="22">
        <v>16.27</v>
      </c>
      <c r="K45" s="70" t="s">
        <v>100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2"/>
    </row>
    <row r="46" spans="1:24" ht="31.8" x14ac:dyDescent="0.3">
      <c r="A46" s="51" t="s">
        <v>96</v>
      </c>
      <c r="B46" s="69" t="s">
        <v>97</v>
      </c>
      <c r="C46" s="69"/>
      <c r="D46" s="69"/>
      <c r="E46" s="69"/>
      <c r="F46" s="69"/>
      <c r="G46" s="69"/>
      <c r="H46" s="69"/>
      <c r="I46" s="69"/>
      <c r="J46" s="69"/>
      <c r="K46" s="52">
        <v>17.73</v>
      </c>
      <c r="L46" s="52">
        <v>17.73</v>
      </c>
      <c r="M46" s="52">
        <v>18.270000000000003</v>
      </c>
      <c r="N46" s="52">
        <v>18.05</v>
      </c>
      <c r="O46" s="52">
        <v>18.22</v>
      </c>
      <c r="P46" s="52">
        <v>0</v>
      </c>
      <c r="Q46" s="52">
        <v>18.59</v>
      </c>
      <c r="R46" s="52">
        <v>0</v>
      </c>
      <c r="S46" s="52">
        <v>19.399999999999999</v>
      </c>
      <c r="T46" s="52">
        <v>0</v>
      </c>
      <c r="U46" s="52">
        <v>20.13</v>
      </c>
      <c r="V46" s="52">
        <v>0</v>
      </c>
      <c r="W46" s="52">
        <v>20.78</v>
      </c>
      <c r="X46" s="52">
        <v>0</v>
      </c>
    </row>
    <row r="47" spans="1:24" ht="40.799999999999997" x14ac:dyDescent="0.3">
      <c r="A47" s="53" t="s">
        <v>98</v>
      </c>
      <c r="B47" s="69" t="s">
        <v>97</v>
      </c>
      <c r="C47" s="69"/>
      <c r="D47" s="69"/>
      <c r="E47" s="69"/>
      <c r="F47" s="69"/>
      <c r="G47" s="69"/>
      <c r="H47" s="69"/>
      <c r="I47" s="69"/>
      <c r="J47" s="69"/>
      <c r="K47" s="52">
        <v>15.63</v>
      </c>
      <c r="L47" s="52">
        <v>15.63</v>
      </c>
      <c r="M47" s="52">
        <v>16.170000000000002</v>
      </c>
      <c r="N47" s="52">
        <v>15.95</v>
      </c>
      <c r="O47" s="52">
        <v>16.32</v>
      </c>
      <c r="P47" s="52">
        <v>0</v>
      </c>
      <c r="Q47" s="52">
        <v>16.690000000000001</v>
      </c>
      <c r="R47" s="52">
        <v>0</v>
      </c>
      <c r="S47" s="52">
        <v>17.5</v>
      </c>
      <c r="T47" s="52">
        <v>0</v>
      </c>
      <c r="U47" s="52">
        <v>19.43</v>
      </c>
      <c r="V47" s="52">
        <v>0</v>
      </c>
      <c r="W47" s="52">
        <v>20.78</v>
      </c>
      <c r="X47" s="52">
        <v>0</v>
      </c>
    </row>
    <row r="48" spans="1:24" ht="51" x14ac:dyDescent="0.3">
      <c r="A48" s="53" t="s">
        <v>99</v>
      </c>
      <c r="B48" s="69" t="s">
        <v>97</v>
      </c>
      <c r="C48" s="69"/>
      <c r="D48" s="69"/>
      <c r="E48" s="69"/>
      <c r="F48" s="69"/>
      <c r="G48" s="69"/>
      <c r="H48" s="69"/>
      <c r="I48" s="69"/>
      <c r="J48" s="69"/>
      <c r="K48" s="52">
        <v>2.1</v>
      </c>
      <c r="L48" s="52">
        <v>2.1</v>
      </c>
      <c r="M48" s="52">
        <v>2.1</v>
      </c>
      <c r="N48" s="52">
        <v>2.1</v>
      </c>
      <c r="O48" s="52">
        <v>1.9</v>
      </c>
      <c r="P48" s="52">
        <v>0</v>
      </c>
      <c r="Q48" s="52">
        <v>1.9</v>
      </c>
      <c r="R48" s="52">
        <v>0</v>
      </c>
      <c r="S48" s="52">
        <v>1.9</v>
      </c>
      <c r="T48" s="52">
        <v>0</v>
      </c>
      <c r="U48" s="52">
        <v>0.7</v>
      </c>
      <c r="V48" s="52">
        <v>0</v>
      </c>
      <c r="W48" s="52">
        <v>0</v>
      </c>
      <c r="X48" s="52">
        <v>0</v>
      </c>
    </row>
    <row r="49" spans="1:24" ht="110.4" x14ac:dyDescent="0.3">
      <c r="A49" s="2" t="s">
        <v>46</v>
      </c>
      <c r="B49" s="11"/>
      <c r="C49" s="11"/>
      <c r="D49" s="11"/>
      <c r="E49" s="11"/>
      <c r="F49" s="11"/>
      <c r="G49" s="11"/>
      <c r="H49" s="11"/>
      <c r="I49" s="24"/>
      <c r="J49" s="24"/>
      <c r="K49" s="24"/>
      <c r="L49" s="24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43.4" x14ac:dyDescent="0.3">
      <c r="A50" s="2" t="s">
        <v>71</v>
      </c>
      <c r="B50" s="15">
        <v>70</v>
      </c>
      <c r="C50" s="15">
        <v>70</v>
      </c>
      <c r="D50" s="15">
        <v>70</v>
      </c>
      <c r="E50" s="15">
        <v>75</v>
      </c>
      <c r="F50" s="15">
        <v>70</v>
      </c>
      <c r="G50" s="10">
        <v>80</v>
      </c>
      <c r="H50" s="10">
        <v>70</v>
      </c>
      <c r="I50" s="10">
        <v>85</v>
      </c>
      <c r="J50" s="10">
        <v>70</v>
      </c>
      <c r="K50" s="10">
        <v>90</v>
      </c>
      <c r="L50" s="10">
        <v>70</v>
      </c>
      <c r="M50" s="21">
        <v>95</v>
      </c>
      <c r="N50" s="21">
        <v>70</v>
      </c>
      <c r="O50" s="43">
        <v>95</v>
      </c>
      <c r="P50" s="43" t="s">
        <v>85</v>
      </c>
      <c r="Q50" s="43">
        <v>95</v>
      </c>
      <c r="R50" s="43" t="s">
        <v>85</v>
      </c>
      <c r="S50" s="43">
        <v>95</v>
      </c>
      <c r="T50" s="43" t="s">
        <v>85</v>
      </c>
      <c r="U50" s="43">
        <v>95</v>
      </c>
      <c r="V50" s="43" t="s">
        <v>85</v>
      </c>
      <c r="W50" s="43">
        <v>95</v>
      </c>
      <c r="X50" s="43" t="s">
        <v>85</v>
      </c>
    </row>
    <row r="51" spans="1:24" ht="15" customHeight="1" x14ac:dyDescent="0.3">
      <c r="A51" s="62" t="s">
        <v>47</v>
      </c>
      <c r="B51" s="79" t="s">
        <v>48</v>
      </c>
      <c r="C51" s="75" t="s">
        <v>49</v>
      </c>
      <c r="D51" s="76"/>
      <c r="E51" s="75" t="s">
        <v>50</v>
      </c>
      <c r="F51" s="76"/>
      <c r="G51" s="75" t="s">
        <v>51</v>
      </c>
      <c r="H51" s="76"/>
      <c r="I51" s="75" t="s">
        <v>52</v>
      </c>
      <c r="J51" s="76"/>
      <c r="K51" s="75" t="s">
        <v>53</v>
      </c>
      <c r="L51" s="78"/>
      <c r="M51" s="35"/>
      <c r="N51" s="33"/>
      <c r="O51" s="34"/>
      <c r="P51" s="33"/>
      <c r="Q51" s="33"/>
      <c r="R51" s="33"/>
      <c r="S51" s="34"/>
      <c r="T51" s="33"/>
      <c r="U51" s="33"/>
      <c r="V51" s="33"/>
      <c r="W51" s="33"/>
      <c r="X51" s="33"/>
    </row>
    <row r="52" spans="1:24" ht="30" customHeight="1" x14ac:dyDescent="0.3">
      <c r="A52" s="62"/>
      <c r="B52" s="79"/>
      <c r="C52" s="18" t="s">
        <v>54</v>
      </c>
      <c r="D52" s="18" t="s">
        <v>55</v>
      </c>
      <c r="E52" s="18" t="s">
        <v>54</v>
      </c>
      <c r="F52" s="18" t="s">
        <v>55</v>
      </c>
      <c r="G52" s="18" t="s">
        <v>54</v>
      </c>
      <c r="H52" s="18" t="s">
        <v>55</v>
      </c>
      <c r="I52" s="18" t="s">
        <v>54</v>
      </c>
      <c r="J52" s="18" t="s">
        <v>55</v>
      </c>
      <c r="K52" s="18" t="s">
        <v>54</v>
      </c>
      <c r="L52" s="26" t="s">
        <v>56</v>
      </c>
      <c r="M52" s="36"/>
      <c r="N52" s="30"/>
      <c r="O52" s="31"/>
      <c r="P52" s="30"/>
      <c r="Q52" s="31"/>
      <c r="R52" s="30"/>
      <c r="S52" s="31"/>
      <c r="T52" s="30"/>
      <c r="U52" s="30"/>
      <c r="V52" s="31"/>
      <c r="W52" s="30"/>
      <c r="X52" s="30"/>
    </row>
    <row r="53" spans="1:24" x14ac:dyDescent="0.3">
      <c r="A53" s="62"/>
      <c r="B53" s="13" t="s">
        <v>21</v>
      </c>
      <c r="C53" s="49">
        <f>SUM(E53+G53+I53+K53)</f>
        <v>565438</v>
      </c>
      <c r="D53" s="49">
        <f>SUM(F53+H53+J53+L53)</f>
        <v>490376.39999999991</v>
      </c>
      <c r="E53" s="49">
        <v>250023.30000000002</v>
      </c>
      <c r="F53" s="49">
        <v>174961.69999999998</v>
      </c>
      <c r="G53" s="49">
        <v>155734.5</v>
      </c>
      <c r="H53" s="49">
        <v>155734.5</v>
      </c>
      <c r="I53" s="49">
        <v>159680.19999999998</v>
      </c>
      <c r="J53" s="28">
        <v>159680.19999999998</v>
      </c>
      <c r="K53" s="28">
        <v>0</v>
      </c>
      <c r="L53" s="44">
        <v>0</v>
      </c>
      <c r="M53" s="37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x14ac:dyDescent="0.3">
      <c r="A54" s="62"/>
      <c r="B54" s="13" t="s">
        <v>22</v>
      </c>
      <c r="C54" s="49">
        <f t="shared" ref="C54:C63" si="0">SUM(E54+G54+I54+K54)</f>
        <v>494639.7</v>
      </c>
      <c r="D54" s="49">
        <f t="shared" ref="D54:D63" si="1">SUM(F54+H54+J54+L54)</f>
        <v>416995.6</v>
      </c>
      <c r="E54" s="49">
        <v>412058.9</v>
      </c>
      <c r="F54" s="49">
        <v>334414.8</v>
      </c>
      <c r="G54" s="49">
        <v>0</v>
      </c>
      <c r="H54" s="49">
        <v>0</v>
      </c>
      <c r="I54" s="49">
        <v>82580.800000000003</v>
      </c>
      <c r="J54" s="28">
        <v>82580.800000000003</v>
      </c>
      <c r="K54" s="28">
        <v>0</v>
      </c>
      <c r="L54" s="44">
        <v>0</v>
      </c>
      <c r="M54" s="37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x14ac:dyDescent="0.3">
      <c r="A55" s="62"/>
      <c r="B55" s="13" t="s">
        <v>23</v>
      </c>
      <c r="C55" s="49">
        <f t="shared" si="0"/>
        <v>422684.9</v>
      </c>
      <c r="D55" s="49">
        <f t="shared" si="1"/>
        <v>328977.09999999998</v>
      </c>
      <c r="E55" s="49">
        <v>384020.8</v>
      </c>
      <c r="F55" s="49">
        <v>290312.99999999994</v>
      </c>
      <c r="G55" s="49">
        <v>0</v>
      </c>
      <c r="H55" s="49">
        <v>0</v>
      </c>
      <c r="I55" s="49">
        <v>38664.100000000006</v>
      </c>
      <c r="J55" s="28">
        <v>38664.100000000006</v>
      </c>
      <c r="K55" s="28">
        <v>0</v>
      </c>
      <c r="L55" s="44">
        <v>0</v>
      </c>
      <c r="M55" s="37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x14ac:dyDescent="0.3">
      <c r="A56" s="62"/>
      <c r="B56" s="13" t="s">
        <v>24</v>
      </c>
      <c r="C56" s="49">
        <f t="shared" si="0"/>
        <v>428372.7</v>
      </c>
      <c r="D56" s="49">
        <f t="shared" si="1"/>
        <v>354571.99999999994</v>
      </c>
      <c r="E56" s="49">
        <v>353594.7</v>
      </c>
      <c r="F56" s="49">
        <v>280316.99999999994</v>
      </c>
      <c r="G56" s="49">
        <v>0</v>
      </c>
      <c r="H56" s="49">
        <v>0</v>
      </c>
      <c r="I56" s="49">
        <v>21187.5</v>
      </c>
      <c r="J56" s="28">
        <v>20664.5</v>
      </c>
      <c r="K56" s="28">
        <v>53590.5</v>
      </c>
      <c r="L56" s="44">
        <v>53590.5</v>
      </c>
      <c r="M56" s="37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x14ac:dyDescent="0.3">
      <c r="A57" s="62"/>
      <c r="B57" s="55" t="s">
        <v>25</v>
      </c>
      <c r="C57" s="49">
        <f t="shared" si="0"/>
        <v>475965.7</v>
      </c>
      <c r="D57" s="57">
        <f t="shared" si="1"/>
        <v>409900.2</v>
      </c>
      <c r="E57" s="57">
        <v>294233.2</v>
      </c>
      <c r="F57" s="57">
        <v>228167.7</v>
      </c>
      <c r="G57" s="49">
        <v>28338.7</v>
      </c>
      <c r="H57" s="49">
        <v>28338.7</v>
      </c>
      <c r="I57" s="49">
        <v>54695.5</v>
      </c>
      <c r="J57" s="56">
        <v>54695.5</v>
      </c>
      <c r="K57" s="28">
        <v>98698.3</v>
      </c>
      <c r="L57" s="44">
        <v>98698.3</v>
      </c>
      <c r="M57" s="37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x14ac:dyDescent="0.3">
      <c r="A58" s="62"/>
      <c r="B58" s="55" t="s">
        <v>73</v>
      </c>
      <c r="C58" s="49">
        <f t="shared" si="0"/>
        <v>1000308.7999999999</v>
      </c>
      <c r="D58" s="49">
        <f t="shared" si="1"/>
        <v>324164.3</v>
      </c>
      <c r="E58" s="49">
        <v>828132.7</v>
      </c>
      <c r="F58" s="49">
        <v>304164.3</v>
      </c>
      <c r="G58" s="49">
        <v>0</v>
      </c>
      <c r="H58" s="49">
        <v>0</v>
      </c>
      <c r="I58" s="49">
        <v>172176.1</v>
      </c>
      <c r="J58" s="56">
        <v>20000</v>
      </c>
      <c r="K58" s="28">
        <v>0</v>
      </c>
      <c r="L58" s="44">
        <v>0</v>
      </c>
      <c r="M58" s="37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x14ac:dyDescent="0.3">
      <c r="A59" s="62"/>
      <c r="B59" s="13" t="s">
        <v>74</v>
      </c>
      <c r="C59" s="49">
        <f t="shared" si="0"/>
        <v>739554.39999999991</v>
      </c>
      <c r="D59" s="49">
        <f t="shared" si="1"/>
        <v>122576.4</v>
      </c>
      <c r="E59" s="57">
        <v>568836.69999999995</v>
      </c>
      <c r="F59" s="49">
        <v>122576.4</v>
      </c>
      <c r="G59" s="49">
        <v>0</v>
      </c>
      <c r="H59" s="49">
        <v>0</v>
      </c>
      <c r="I59" s="49">
        <v>170717.7</v>
      </c>
      <c r="J59" s="54">
        <v>0</v>
      </c>
      <c r="K59" s="28">
        <v>0</v>
      </c>
      <c r="L59" s="44">
        <v>0</v>
      </c>
      <c r="M59" s="37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x14ac:dyDescent="0.3">
      <c r="A60" s="62"/>
      <c r="B60" s="13" t="s">
        <v>75</v>
      </c>
      <c r="C60" s="49">
        <f t="shared" si="0"/>
        <v>537688.30000000005</v>
      </c>
      <c r="D60" s="49">
        <f t="shared" si="1"/>
        <v>111400</v>
      </c>
      <c r="E60" s="57">
        <v>338723.9</v>
      </c>
      <c r="F60" s="49">
        <f>111952.2-552.2</f>
        <v>111400</v>
      </c>
      <c r="G60" s="49">
        <v>0</v>
      </c>
      <c r="H60" s="49">
        <v>0</v>
      </c>
      <c r="I60" s="49">
        <v>79657.600000000006</v>
      </c>
      <c r="J60" s="54">
        <v>0</v>
      </c>
      <c r="K60" s="28">
        <v>119306.8</v>
      </c>
      <c r="L60" s="44">
        <v>0</v>
      </c>
      <c r="M60" s="37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x14ac:dyDescent="0.3">
      <c r="A61" s="62"/>
      <c r="B61" s="13" t="s">
        <v>76</v>
      </c>
      <c r="C61" s="49">
        <f t="shared" si="0"/>
        <v>1581917.4</v>
      </c>
      <c r="D61" s="49">
        <f t="shared" si="1"/>
        <v>0</v>
      </c>
      <c r="E61" s="49">
        <v>853215.2</v>
      </c>
      <c r="F61" s="49">
        <v>0</v>
      </c>
      <c r="G61" s="49">
        <v>0</v>
      </c>
      <c r="H61" s="49">
        <v>0</v>
      </c>
      <c r="I61" s="49">
        <v>57901.3</v>
      </c>
      <c r="J61" s="54">
        <v>0</v>
      </c>
      <c r="K61" s="28">
        <v>670800.9</v>
      </c>
      <c r="L61" s="44">
        <v>0</v>
      </c>
      <c r="M61" s="37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x14ac:dyDescent="0.3">
      <c r="A62" s="62"/>
      <c r="B62" s="13" t="s">
        <v>77</v>
      </c>
      <c r="C62" s="49">
        <f t="shared" si="0"/>
        <v>2862653.5</v>
      </c>
      <c r="D62" s="49">
        <f t="shared" si="1"/>
        <v>0</v>
      </c>
      <c r="E62" s="49">
        <v>1919595.5</v>
      </c>
      <c r="F62" s="49">
        <v>0</v>
      </c>
      <c r="G62" s="49">
        <v>87600</v>
      </c>
      <c r="H62" s="49">
        <v>0</v>
      </c>
      <c r="I62" s="49">
        <v>29170.799999999999</v>
      </c>
      <c r="J62" s="54">
        <v>0</v>
      </c>
      <c r="K62" s="28">
        <v>826287.2</v>
      </c>
      <c r="L62" s="44">
        <v>0</v>
      </c>
      <c r="M62" s="37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x14ac:dyDescent="0.3">
      <c r="A63" s="62"/>
      <c r="B63" s="13" t="s">
        <v>78</v>
      </c>
      <c r="C63" s="49">
        <f t="shared" si="0"/>
        <v>1326400.8</v>
      </c>
      <c r="D63" s="49">
        <f t="shared" si="1"/>
        <v>0</v>
      </c>
      <c r="E63" s="49">
        <v>660888.69999999995</v>
      </c>
      <c r="F63" s="49">
        <v>0</v>
      </c>
      <c r="G63" s="49">
        <v>87600</v>
      </c>
      <c r="H63" s="49">
        <v>0</v>
      </c>
      <c r="I63" s="49">
        <v>29170.799999999999</v>
      </c>
      <c r="J63" s="54">
        <v>0</v>
      </c>
      <c r="K63" s="28">
        <v>548741.30000000005</v>
      </c>
      <c r="L63" s="44">
        <v>0</v>
      </c>
      <c r="M63" s="37"/>
      <c r="N63" s="32"/>
      <c r="O63" s="68"/>
      <c r="P63" s="68"/>
      <c r="Q63" s="32"/>
      <c r="R63" s="32"/>
      <c r="S63" s="32"/>
      <c r="T63" s="32"/>
      <c r="U63" s="32"/>
      <c r="V63" s="32"/>
      <c r="W63" s="32"/>
      <c r="X63" s="32"/>
    </row>
    <row r="64" spans="1:24" x14ac:dyDescent="0.3">
      <c r="A64" s="62"/>
      <c r="B64" s="13" t="s">
        <v>57</v>
      </c>
      <c r="C64" s="50">
        <f>SUM(C53:C63)</f>
        <v>10435624.200000001</v>
      </c>
      <c r="D64" s="50">
        <f>SUM(D53:D63)</f>
        <v>2558961.9999999995</v>
      </c>
      <c r="E64" s="58">
        <f>SUM(E53:E63)</f>
        <v>6863323.5999999996</v>
      </c>
      <c r="F64" s="50">
        <f>SUM(F53:F63)</f>
        <v>1846314.9</v>
      </c>
      <c r="G64" s="50">
        <f t="shared" ref="G64:L64" si="2">SUM(G53:G63)</f>
        <v>359273.2</v>
      </c>
      <c r="H64" s="50">
        <f t="shared" si="2"/>
        <v>184073.2</v>
      </c>
      <c r="I64" s="50">
        <f t="shared" si="2"/>
        <v>895602.4</v>
      </c>
      <c r="J64" s="29">
        <f t="shared" si="2"/>
        <v>376285.1</v>
      </c>
      <c r="K64" s="29">
        <f t="shared" si="2"/>
        <v>2317425</v>
      </c>
      <c r="L64" s="27">
        <f t="shared" si="2"/>
        <v>152288.79999999999</v>
      </c>
      <c r="M64" s="38"/>
      <c r="N64" s="39"/>
      <c r="O64" s="40"/>
      <c r="P64" s="40"/>
      <c r="Q64" s="40"/>
      <c r="R64" s="39"/>
      <c r="S64" s="40"/>
      <c r="T64" s="40"/>
      <c r="U64" s="40"/>
      <c r="V64" s="40"/>
      <c r="W64" s="40"/>
      <c r="X64" s="40"/>
    </row>
    <row r="65" spans="1:24" ht="27.6" x14ac:dyDescent="0.3">
      <c r="A65" s="12" t="s">
        <v>58</v>
      </c>
      <c r="B65" s="59" t="s">
        <v>82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  <row r="66" spans="1:24" ht="15" customHeight="1" x14ac:dyDescent="0.3">
      <c r="A66" s="62" t="s">
        <v>59</v>
      </c>
      <c r="B66" s="59" t="s">
        <v>95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ht="15" customHeight="1" x14ac:dyDescent="0.3">
      <c r="A67" s="62"/>
      <c r="B67" s="59" t="s">
        <v>79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ht="15" customHeight="1" x14ac:dyDescent="0.3">
      <c r="A68" s="62"/>
      <c r="B68" s="59" t="s">
        <v>80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ht="15" customHeight="1" x14ac:dyDescent="0.3">
      <c r="A69" s="62"/>
      <c r="B69" s="59" t="s">
        <v>81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ht="15" customHeight="1" x14ac:dyDescent="0.3">
      <c r="A70" s="62"/>
      <c r="B70" s="59" t="s">
        <v>94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ht="82.8" x14ac:dyDescent="0.3">
      <c r="A71" s="12" t="s">
        <v>60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ht="63.75" customHeight="1" x14ac:dyDescent="0.3">
      <c r="A72" s="46" t="s">
        <v>61</v>
      </c>
      <c r="B72" s="59" t="s">
        <v>62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ht="19.5" customHeight="1" x14ac:dyDescent="0.3">
      <c r="A73" s="61" t="s">
        <v>63</v>
      </c>
      <c r="B73" s="59" t="s">
        <v>64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ht="19.5" customHeight="1" x14ac:dyDescent="0.3">
      <c r="A74" s="61"/>
      <c r="B74" s="59" t="s">
        <v>65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ht="19.5" customHeight="1" x14ac:dyDescent="0.3">
      <c r="A75" s="61"/>
      <c r="B75" s="59" t="s">
        <v>83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ht="19.5" customHeight="1" x14ac:dyDescent="0.3">
      <c r="A76" s="61"/>
      <c r="B76" s="64" t="s">
        <v>88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4" ht="38.25" customHeight="1" x14ac:dyDescent="0.3">
      <c r="A77" s="65" t="s">
        <v>89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</row>
  </sheetData>
  <mergeCells count="92">
    <mergeCell ref="I51:J51"/>
    <mergeCell ref="K51:L51"/>
    <mergeCell ref="B46:J46"/>
    <mergeCell ref="B47:J47"/>
    <mergeCell ref="A10:A11"/>
    <mergeCell ref="A20:A21"/>
    <mergeCell ref="C20:D20"/>
    <mergeCell ref="E20:F20"/>
    <mergeCell ref="G20:H20"/>
    <mergeCell ref="A12:A13"/>
    <mergeCell ref="A14:A19"/>
    <mergeCell ref="A51:A64"/>
    <mergeCell ref="B51:B52"/>
    <mergeCell ref="G33:H33"/>
    <mergeCell ref="A33:A34"/>
    <mergeCell ref="C33:D33"/>
    <mergeCell ref="E33:F33"/>
    <mergeCell ref="C51:D51"/>
    <mergeCell ref="E51:F51"/>
    <mergeCell ref="G51:H51"/>
    <mergeCell ref="S1:X1"/>
    <mergeCell ref="C25:C31"/>
    <mergeCell ref="E25:E31"/>
    <mergeCell ref="I25:I31"/>
    <mergeCell ref="K25:K31"/>
    <mergeCell ref="D25:D31"/>
    <mergeCell ref="F25:F31"/>
    <mergeCell ref="J25:J31"/>
    <mergeCell ref="L25:L31"/>
    <mergeCell ref="B14:X14"/>
    <mergeCell ref="B15:X15"/>
    <mergeCell ref="B16:X16"/>
    <mergeCell ref="B17:X17"/>
    <mergeCell ref="B18:X18"/>
    <mergeCell ref="B19:X19"/>
    <mergeCell ref="M20:N20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Q20:R20"/>
    <mergeCell ref="S20:T20"/>
    <mergeCell ref="U20:V20"/>
    <mergeCell ref="A3:X3"/>
    <mergeCell ref="I20:J20"/>
    <mergeCell ref="K20:L20"/>
    <mergeCell ref="O63:P63"/>
    <mergeCell ref="P25:P31"/>
    <mergeCell ref="Q25:Q31"/>
    <mergeCell ref="B48:J48"/>
    <mergeCell ref="K43:X43"/>
    <mergeCell ref="K44:X44"/>
    <mergeCell ref="K45:X45"/>
    <mergeCell ref="M33:N33"/>
    <mergeCell ref="O33:P33"/>
    <mergeCell ref="Q33:R33"/>
    <mergeCell ref="K33:L33"/>
    <mergeCell ref="I33:J33"/>
    <mergeCell ref="A77:X77"/>
    <mergeCell ref="B71:X71"/>
    <mergeCell ref="B72:X72"/>
    <mergeCell ref="B73:X73"/>
    <mergeCell ref="B74:X74"/>
    <mergeCell ref="B75:X75"/>
    <mergeCell ref="B66:X66"/>
    <mergeCell ref="B67:X67"/>
    <mergeCell ref="B68:X68"/>
    <mergeCell ref="B69:X69"/>
    <mergeCell ref="B76:X76"/>
    <mergeCell ref="B70:X70"/>
    <mergeCell ref="B65:X65"/>
    <mergeCell ref="A73:A76"/>
    <mergeCell ref="A66:A70"/>
    <mergeCell ref="R25:R31"/>
    <mergeCell ref="S33:T33"/>
    <mergeCell ref="U33:V33"/>
    <mergeCell ref="W33:X33"/>
    <mergeCell ref="V25:V31"/>
    <mergeCell ref="W25:W31"/>
    <mergeCell ref="X25:X31"/>
    <mergeCell ref="S25:S31"/>
    <mergeCell ref="T25:T31"/>
    <mergeCell ref="U25:U31"/>
    <mergeCell ref="M25:M31"/>
    <mergeCell ref="N25:N31"/>
    <mergeCell ref="O25:O31"/>
  </mergeCells>
  <pageMargins left="0" right="0" top="0" bottom="0" header="0.31496062992125984" footer="0.31496062992125984"/>
  <pageSetup paperSize="9" scale="45" orientation="portrait" r:id="rId1"/>
  <rowBreaks count="2" manualBreakCount="2">
    <brk id="35" max="23" man="1"/>
    <brk id="4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Витковская Светлана Михайловна</cp:lastModifiedBy>
  <cp:lastPrinted>2020-01-09T08:37:27Z</cp:lastPrinted>
  <dcterms:created xsi:type="dcterms:W3CDTF">2017-07-10T02:01:23Z</dcterms:created>
  <dcterms:modified xsi:type="dcterms:W3CDTF">2020-02-28T09:58:12Z</dcterms:modified>
</cp:coreProperties>
</file>