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аспорт МФ" sheetId="1" r:id="rId1"/>
  </sheets>
  <calcPr calcId="114210"/>
</workbook>
</file>

<file path=xl/calcChain.xml><?xml version="1.0" encoding="utf-8"?>
<calcChain xmlns="http://schemas.openxmlformats.org/spreadsheetml/2006/main">
  <c r="H28" i="1"/>
  <c r="F28"/>
  <c r="F25"/>
  <c r="E32"/>
  <c r="E33"/>
  <c r="E34"/>
  <c r="E35"/>
  <c r="E36"/>
  <c r="E37"/>
  <c r="E38"/>
  <c r="E39"/>
  <c r="C32"/>
  <c r="C33"/>
  <c r="C34"/>
  <c r="C35"/>
  <c r="C36"/>
  <c r="C37"/>
  <c r="C38"/>
  <c r="C39"/>
  <c r="C31"/>
  <c r="E31"/>
  <c r="G40"/>
  <c r="I40"/>
  <c r="C40"/>
  <c r="E40"/>
</calcChain>
</file>

<file path=xl/sharedStrings.xml><?xml version="1.0" encoding="utf-8"?>
<sst xmlns="http://schemas.openxmlformats.org/spreadsheetml/2006/main" count="96" uniqueCount="52">
  <si>
    <t>Куратор подпрограммы</t>
  </si>
  <si>
    <t>Ответственный исполнитель подпрограммы</t>
  </si>
  <si>
    <t>администрация Города Томска (комитет жилищной политики)</t>
  </si>
  <si>
    <t>Соисполнители</t>
  </si>
  <si>
    <t>администрация Октябрьского района администрации Города Томска</t>
  </si>
  <si>
    <t>администрация Советского района администрации Города Томска</t>
  </si>
  <si>
    <t>администрация Кировского района администрации Города Томска</t>
  </si>
  <si>
    <t>администрация Ленинского района администрации Города Томска</t>
  </si>
  <si>
    <t>Участники</t>
  </si>
  <si>
    <t>-</t>
  </si>
  <si>
    <t>Цель подпрограммы</t>
  </si>
  <si>
    <t>Цель подпрограммы (соответствует задаче муниципальной программы): решение проблемы дефицита маневренного жилищного фонда муниципального образования "Город Томск"</t>
  </si>
  <si>
    <t>Задачи подпрограммы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</si>
  <si>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Федерации.</t>
  </si>
  <si>
    <t>Задача 2. Повышение качества условий проживания граждан в маневренном жилищном фонде муниципального образования "Город Томск"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</si>
  <si>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</si>
  <si>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</si>
  <si>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</si>
  <si>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Цель: решение проблемы дефицита маневренного жилищного фонда муниципального образования "Город Томск"</t>
  </si>
  <si>
    <t>Показатель цели 1. Дефицит маневренного жилищного фонда в Городе Томске, кв. м</t>
  </si>
  <si>
    <t>Показатели задач подпрограммы, единицы измерения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</si>
  <si>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</t>
  </si>
  <si>
    <t>Показатель задачи 1.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 %</t>
  </si>
  <si>
    <t>Показатель 2 задачи 2.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</si>
  <si>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Объемы и источники финансирования подпрограммы (с разбивкой по годам, тыс. рублей)</t>
  </si>
  <si>
    <t>Год: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</si>
  <si>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</si>
  <si>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</si>
  <si>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</si>
  <si>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</si>
  <si>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</si>
  <si>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</si>
  <si>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</si>
  <si>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</si>
  <si>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</si>
  <si>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Сроки реализации подпрограммы</t>
  </si>
  <si>
    <t>2017 - 2025 годы</t>
  </si>
  <si>
    <t>Укрупненный перечень мероприятий (основные мероприятия) и ведомственных целевых программ (при наличии)</t>
  </si>
  <si>
    <t>Обеспечение жилыми помещениями маневренного жилищного фонда граждан и повышение качества условий проживания в нем</t>
  </si>
  <si>
    <t>Организация управления подпрограммой и контроль за ее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</si>
  <si>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</si>
  <si>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</si>
  <si>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администрация Октябрьского района Города Томска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</si>
  <si>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</si>
  <si>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</si>
  <si>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</si>
  <si>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ПОДПРОГРАММА "СОЗДАНИЕ МАНЕВРЕННОГО ЖИЛИЩНОГО ФОНДА" НА 2017 - 2025 ГОДЫ (ДАЛЕЕ - ПОДПРОГРАММА)</t>
  </si>
  <si>
    <t>I. Паспорт подпрограммы "Создание маневренного жилищного фонда" на 2017 - 2025 годы"</t>
  </si>
  <si>
    <t>Заместитель Мэра Города Томска по капитальному строительству</t>
  </si>
  <si>
    <t>Показатель 1 задачи 2. 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</t>
  </si>
  <si>
    <t>Приложение 4 к муниципальной программе "Расселение аварийного жилья и создание маневренного жилищного фонда" на 2017 - 2025 годы</t>
  </si>
  <si>
    <t>Приложение 17 к постановлению администрации Города Томска от 27.03.2019 № 250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</si>
</sst>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_р_."/>
    <numFmt numFmtId="166" formatCode="#,##0.0"/>
  </numFmts>
  <fonts count="10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12"/>
      <color indexed="8"/>
      <name val="Calibri"/>
      <family val="2"/>
    </font>
    <font>
      <sz val="11"/>
      <name val="Calibri"/>
      <family val="2"/>
    </font>
    <font>
      <sz val="7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BreakPreview" zoomScaleNormal="100" zoomScaleSheetLayoutView="100" workbookViewId="0">
      <selection activeCell="B1" sqref="B1:T1"/>
    </sheetView>
  </sheetViews>
  <sheetFormatPr defaultRowHeight="12.75"/>
  <cols>
    <col min="1" max="1" width="37.85546875" style="6" customWidth="1"/>
    <col min="2" max="2" width="6" style="6" customWidth="1"/>
    <col min="3" max="3" width="6.28515625" style="6" customWidth="1"/>
    <col min="4" max="4" width="5.7109375" style="6" customWidth="1"/>
    <col min="5" max="5" width="5.28515625" style="6" customWidth="1"/>
    <col min="6" max="6" width="5.85546875" style="6" customWidth="1"/>
    <col min="7" max="7" width="5.28515625" style="6" customWidth="1"/>
    <col min="8" max="8" width="6.5703125" style="6" customWidth="1"/>
    <col min="9" max="9" width="5.85546875" style="6" customWidth="1"/>
    <col min="10" max="10" width="6.140625" style="6" customWidth="1"/>
    <col min="11" max="11" width="5.28515625" style="6" customWidth="1"/>
    <col min="12" max="12" width="5.42578125" style="6" customWidth="1"/>
    <col min="13" max="13" width="4.85546875" style="6" customWidth="1"/>
    <col min="14" max="14" width="5.85546875" style="6" customWidth="1"/>
    <col min="15" max="15" width="5.28515625" style="6" customWidth="1"/>
    <col min="16" max="16" width="5.85546875" style="6" customWidth="1"/>
    <col min="17" max="17" width="4.7109375" style="6" customWidth="1"/>
    <col min="18" max="18" width="5.5703125" style="6" customWidth="1"/>
    <col min="19" max="19" width="5.28515625" style="6" customWidth="1"/>
    <col min="20" max="20" width="5.7109375" style="6" customWidth="1"/>
    <col min="21" max="16384" width="9.140625" style="6"/>
  </cols>
  <sheetData>
    <row r="1" spans="1:20" ht="15">
      <c r="B1" s="32" t="s">
        <v>51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1.25" customHeight="1">
      <c r="B2" s="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">
      <c r="A3" s="23" t="s">
        <v>50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0.5" customHeight="1"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.75">
      <c r="A5" s="33" t="s">
        <v>46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24"/>
    </row>
    <row r="6" spans="1:20">
      <c r="A6" s="2"/>
    </row>
    <row r="7" spans="1:20" ht="15.75">
      <c r="A7" s="30" t="s">
        <v>47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>
      <c r="A8" s="13" t="s">
        <v>0</v>
      </c>
      <c r="B8" s="19" t="s">
        <v>48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>
      <c r="A9" s="13" t="s">
        <v>1</v>
      </c>
      <c r="B9" s="19" t="s">
        <v>2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5" customHeight="1">
      <c r="A10" s="19" t="s">
        <v>3</v>
      </c>
      <c r="B10" s="19" t="s">
        <v>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5" customHeight="1">
      <c r="A11" s="19"/>
      <c r="B11" s="19" t="s">
        <v>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5" customHeight="1">
      <c r="A12" s="19"/>
      <c r="B12" s="19" t="s">
        <v>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>
      <c r="A13" s="19"/>
      <c r="B13" s="19" t="s">
        <v>7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>
      <c r="A14" s="13" t="s">
        <v>8</v>
      </c>
      <c r="B14" s="19" t="s">
        <v>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27" customHeight="1">
      <c r="A15" s="13" t="s">
        <v>10</v>
      </c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22.5" customHeight="1">
      <c r="A16" s="19" t="s">
        <v>12</v>
      </c>
      <c r="B16" s="20" t="s">
        <v>13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8.75" customHeight="1">
      <c r="A17" s="19"/>
      <c r="B17" s="19" t="s">
        <v>14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>
      <c r="A18" s="19" t="s">
        <v>15</v>
      </c>
      <c r="B18" s="22">
        <v>2016</v>
      </c>
      <c r="C18" s="22">
        <v>2017</v>
      </c>
      <c r="D18" s="22"/>
      <c r="E18" s="22">
        <v>2018</v>
      </c>
      <c r="F18" s="22"/>
      <c r="G18" s="22">
        <v>2019</v>
      </c>
      <c r="H18" s="22"/>
      <c r="I18" s="22">
        <v>2020</v>
      </c>
      <c r="J18" s="22"/>
      <c r="K18" s="22">
        <v>2021</v>
      </c>
      <c r="L18" s="22"/>
      <c r="M18" s="22">
        <v>2022</v>
      </c>
      <c r="N18" s="22"/>
      <c r="O18" s="22">
        <v>2023</v>
      </c>
      <c r="P18" s="22"/>
      <c r="Q18" s="22">
        <v>2024</v>
      </c>
      <c r="R18" s="22"/>
      <c r="S18" s="22">
        <v>2025</v>
      </c>
      <c r="T18" s="22"/>
    </row>
    <row r="19" spans="1:20" ht="66.75" customHeight="1">
      <c r="A19" s="19"/>
      <c r="B19" s="22"/>
      <c r="C19" s="9" t="s">
        <v>16</v>
      </c>
      <c r="D19" s="9" t="s">
        <v>17</v>
      </c>
      <c r="E19" s="9" t="s">
        <v>16</v>
      </c>
      <c r="F19" s="9" t="s">
        <v>17</v>
      </c>
      <c r="G19" s="9" t="s">
        <v>16</v>
      </c>
      <c r="H19" s="9" t="s">
        <v>17</v>
      </c>
      <c r="I19" s="9" t="s">
        <v>16</v>
      </c>
      <c r="J19" s="9" t="s">
        <v>17</v>
      </c>
      <c r="K19" s="9" t="s">
        <v>16</v>
      </c>
      <c r="L19" s="9" t="s">
        <v>17</v>
      </c>
      <c r="M19" s="9" t="s">
        <v>16</v>
      </c>
      <c r="N19" s="9" t="s">
        <v>17</v>
      </c>
      <c r="O19" s="9" t="s">
        <v>16</v>
      </c>
      <c r="P19" s="9" t="s">
        <v>17</v>
      </c>
      <c r="Q19" s="9" t="s">
        <v>16</v>
      </c>
      <c r="R19" s="9" t="s">
        <v>17</v>
      </c>
      <c r="S19" s="9" t="s">
        <v>16</v>
      </c>
      <c r="T19" s="9" t="s">
        <v>17</v>
      </c>
    </row>
    <row r="20" spans="1:20" ht="19.5" customHeight="1">
      <c r="A20" s="19" t="s">
        <v>18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31.5" customHeight="1">
      <c r="A21" s="13" t="s">
        <v>19</v>
      </c>
      <c r="B21" s="16">
        <v>3403.5</v>
      </c>
      <c r="C21" s="16">
        <v>1606.8</v>
      </c>
      <c r="D21" s="16">
        <v>2837.7</v>
      </c>
      <c r="E21" s="16">
        <v>371.8</v>
      </c>
      <c r="F21" s="8">
        <v>1675.6</v>
      </c>
      <c r="G21" s="18">
        <v>371.8</v>
      </c>
      <c r="H21" s="17">
        <v>2254.4</v>
      </c>
      <c r="I21" s="18">
        <v>371.8</v>
      </c>
      <c r="J21" s="17">
        <v>2352</v>
      </c>
      <c r="K21" s="18">
        <v>371.8</v>
      </c>
      <c r="L21" s="5">
        <v>2363.1</v>
      </c>
      <c r="M21" s="18">
        <v>371.8</v>
      </c>
      <c r="N21" s="5">
        <v>2363.1</v>
      </c>
      <c r="O21" s="18">
        <v>371.8</v>
      </c>
      <c r="P21" s="5">
        <v>2363.1</v>
      </c>
      <c r="Q21" s="5">
        <v>371.8</v>
      </c>
      <c r="R21" s="5">
        <v>2363.1</v>
      </c>
      <c r="S21" s="18">
        <v>371.8</v>
      </c>
      <c r="T21" s="5">
        <v>2363.1</v>
      </c>
    </row>
    <row r="22" spans="1:20">
      <c r="A22" s="19" t="s">
        <v>20</v>
      </c>
      <c r="B22" s="22">
        <v>2016</v>
      </c>
      <c r="C22" s="22">
        <v>2017</v>
      </c>
      <c r="D22" s="22"/>
      <c r="E22" s="22">
        <v>2018</v>
      </c>
      <c r="F22" s="22"/>
      <c r="G22" s="22">
        <v>2019</v>
      </c>
      <c r="H22" s="22"/>
      <c r="I22" s="22">
        <v>2020</v>
      </c>
      <c r="J22" s="22"/>
      <c r="K22" s="22">
        <v>2021</v>
      </c>
      <c r="L22" s="22"/>
      <c r="M22" s="22">
        <v>2022</v>
      </c>
      <c r="N22" s="22"/>
      <c r="O22" s="22">
        <v>2023</v>
      </c>
      <c r="P22" s="22"/>
      <c r="Q22" s="22">
        <v>2024</v>
      </c>
      <c r="R22" s="22"/>
      <c r="S22" s="22">
        <v>2025</v>
      </c>
      <c r="T22" s="22"/>
    </row>
    <row r="23" spans="1:20" ht="72.75" customHeight="1">
      <c r="A23" s="19"/>
      <c r="B23" s="22"/>
      <c r="C23" s="9" t="s">
        <v>16</v>
      </c>
      <c r="D23" s="9" t="s">
        <v>17</v>
      </c>
      <c r="E23" s="9" t="s">
        <v>16</v>
      </c>
      <c r="F23" s="9" t="s">
        <v>17</v>
      </c>
      <c r="G23" s="9" t="s">
        <v>16</v>
      </c>
      <c r="H23" s="9" t="s">
        <v>17</v>
      </c>
      <c r="I23" s="9" t="s">
        <v>16</v>
      </c>
      <c r="J23" s="9" t="s">
        <v>17</v>
      </c>
      <c r="K23" s="9" t="s">
        <v>16</v>
      </c>
      <c r="L23" s="9" t="s">
        <v>17</v>
      </c>
      <c r="M23" s="9" t="s">
        <v>16</v>
      </c>
      <c r="N23" s="9" t="s">
        <v>17</v>
      </c>
      <c r="O23" s="9" t="s">
        <v>16</v>
      </c>
      <c r="P23" s="9" t="s">
        <v>17</v>
      </c>
      <c r="Q23" s="9" t="s">
        <v>16</v>
      </c>
      <c r="R23" s="9" t="s">
        <v>17</v>
      </c>
      <c r="S23" s="9" t="s">
        <v>16</v>
      </c>
      <c r="T23" s="9" t="s">
        <v>17</v>
      </c>
    </row>
    <row r="24" spans="1:20" ht="24.75" customHeight="1">
      <c r="A24" s="29" t="s">
        <v>21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57.75" customHeight="1">
      <c r="A25" s="13" t="s">
        <v>22</v>
      </c>
      <c r="B25" s="14">
        <v>64.87</v>
      </c>
      <c r="C25" s="14">
        <v>100</v>
      </c>
      <c r="D25" s="14">
        <v>87.83</v>
      </c>
      <c r="E25" s="14">
        <v>100</v>
      </c>
      <c r="F25" s="3">
        <f>484*100/517</f>
        <v>93.61702127659575</v>
      </c>
      <c r="G25" s="4">
        <v>100</v>
      </c>
      <c r="H25" s="3">
        <v>94</v>
      </c>
      <c r="I25" s="4">
        <v>100</v>
      </c>
      <c r="J25" s="3">
        <v>90.7</v>
      </c>
      <c r="K25" s="4">
        <v>100</v>
      </c>
      <c r="L25" s="4">
        <v>87.8</v>
      </c>
      <c r="M25" s="4">
        <v>100</v>
      </c>
      <c r="N25" s="4">
        <v>87.8</v>
      </c>
      <c r="O25" s="4">
        <v>100</v>
      </c>
      <c r="P25" s="4">
        <v>87.8</v>
      </c>
      <c r="Q25" s="4">
        <v>100</v>
      </c>
      <c r="R25" s="4">
        <v>87.8</v>
      </c>
      <c r="S25" s="4">
        <v>100</v>
      </c>
      <c r="T25" s="4">
        <v>87.8</v>
      </c>
    </row>
    <row r="26" spans="1:20" ht="17.25" customHeight="1">
      <c r="A26" s="19" t="s">
        <v>14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59.25" customHeight="1">
      <c r="A27" s="13" t="s">
        <v>49</v>
      </c>
      <c r="B27" s="14">
        <v>0</v>
      </c>
      <c r="C27" s="14">
        <v>28</v>
      </c>
      <c r="D27" s="14">
        <v>28</v>
      </c>
      <c r="E27" s="14">
        <v>30</v>
      </c>
      <c r="F27" s="14">
        <v>27</v>
      </c>
      <c r="G27" s="14">
        <v>9</v>
      </c>
      <c r="H27" s="14">
        <v>9</v>
      </c>
      <c r="I27" s="14">
        <v>3</v>
      </c>
      <c r="J27" s="14">
        <v>3</v>
      </c>
      <c r="K27" s="14">
        <v>5</v>
      </c>
      <c r="L27" s="14">
        <v>5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</row>
    <row r="28" spans="1:20" ht="61.5" customHeight="1">
      <c r="A28" s="13" t="s">
        <v>23</v>
      </c>
      <c r="B28" s="14">
        <v>51</v>
      </c>
      <c r="C28" s="14">
        <v>100</v>
      </c>
      <c r="D28" s="14">
        <v>62.05</v>
      </c>
      <c r="E28" s="14">
        <v>100</v>
      </c>
      <c r="F28" s="3">
        <f>315*100/515</f>
        <v>61.165048543689323</v>
      </c>
      <c r="G28" s="4">
        <v>100</v>
      </c>
      <c r="H28" s="3">
        <f>425*100/614</f>
        <v>69.218241042345284</v>
      </c>
      <c r="I28" s="4">
        <v>100</v>
      </c>
      <c r="J28" s="3">
        <v>66.7</v>
      </c>
      <c r="K28" s="14">
        <v>100</v>
      </c>
      <c r="L28" s="11">
        <v>64.7</v>
      </c>
      <c r="M28" s="4">
        <v>100</v>
      </c>
      <c r="N28" s="11">
        <v>64.7</v>
      </c>
      <c r="O28" s="4">
        <v>100</v>
      </c>
      <c r="P28" s="11">
        <v>64.7</v>
      </c>
      <c r="Q28" s="4">
        <v>100</v>
      </c>
      <c r="R28" s="11">
        <v>64.7</v>
      </c>
      <c r="S28" s="4">
        <v>100</v>
      </c>
      <c r="T28" s="11">
        <v>64.7</v>
      </c>
    </row>
    <row r="29" spans="1:20">
      <c r="A29" s="19" t="s">
        <v>24</v>
      </c>
      <c r="B29" s="22" t="s">
        <v>25</v>
      </c>
      <c r="C29" s="22" t="s">
        <v>26</v>
      </c>
      <c r="D29" s="22"/>
      <c r="E29" s="22"/>
      <c r="F29" s="22"/>
      <c r="G29" s="22" t="s">
        <v>27</v>
      </c>
      <c r="H29" s="22"/>
      <c r="I29" s="22"/>
      <c r="J29" s="22"/>
      <c r="K29" s="22" t="s">
        <v>28</v>
      </c>
      <c r="L29" s="22"/>
      <c r="M29" s="22"/>
      <c r="N29" s="22" t="s">
        <v>29</v>
      </c>
      <c r="O29" s="22"/>
      <c r="P29" s="22"/>
      <c r="Q29" s="22" t="s">
        <v>30</v>
      </c>
      <c r="R29" s="22"/>
      <c r="S29" s="22"/>
      <c r="T29" s="22"/>
    </row>
    <row r="30" spans="1:20" ht="33.75">
      <c r="A30" s="19"/>
      <c r="B30" s="22"/>
      <c r="C30" s="22" t="s">
        <v>31</v>
      </c>
      <c r="D30" s="22"/>
      <c r="E30" s="22" t="s">
        <v>32</v>
      </c>
      <c r="F30" s="22"/>
      <c r="G30" s="22" t="s">
        <v>31</v>
      </c>
      <c r="H30" s="22"/>
      <c r="I30" s="22" t="s">
        <v>32</v>
      </c>
      <c r="J30" s="22"/>
      <c r="K30" s="14" t="s">
        <v>31</v>
      </c>
      <c r="L30" s="22" t="s">
        <v>32</v>
      </c>
      <c r="M30" s="22"/>
      <c r="N30" s="14" t="s">
        <v>31</v>
      </c>
      <c r="O30" s="22" t="s">
        <v>32</v>
      </c>
      <c r="P30" s="22"/>
      <c r="Q30" s="22" t="s">
        <v>31</v>
      </c>
      <c r="R30" s="22"/>
      <c r="S30" s="22" t="s">
        <v>33</v>
      </c>
      <c r="T30" s="22"/>
    </row>
    <row r="31" spans="1:20" ht="15">
      <c r="A31" s="19"/>
      <c r="B31" s="14">
        <v>2017</v>
      </c>
      <c r="C31" s="26">
        <f>G31+K31+N31+Q31</f>
        <v>61432.6</v>
      </c>
      <c r="D31" s="26"/>
      <c r="E31" s="26">
        <f>I31+L31+O31+S31</f>
        <v>8547.4</v>
      </c>
      <c r="F31" s="26"/>
      <c r="G31" s="27">
        <v>61432.6</v>
      </c>
      <c r="H31" s="28"/>
      <c r="I31" s="27">
        <v>8547.4</v>
      </c>
      <c r="J31" s="28"/>
      <c r="K31" s="10">
        <v>0</v>
      </c>
      <c r="L31" s="25">
        <v>0</v>
      </c>
      <c r="M31" s="25"/>
      <c r="N31" s="12">
        <v>0</v>
      </c>
      <c r="O31" s="25">
        <v>0</v>
      </c>
      <c r="P31" s="25"/>
      <c r="Q31" s="25">
        <v>0</v>
      </c>
      <c r="R31" s="25"/>
      <c r="S31" s="25">
        <v>0</v>
      </c>
      <c r="T31" s="25"/>
    </row>
    <row r="32" spans="1:20" ht="15">
      <c r="A32" s="19"/>
      <c r="B32" s="14">
        <v>2018</v>
      </c>
      <c r="C32" s="26">
        <f t="shared" ref="C32:C39" si="0">G32+K32+N32+Q32</f>
        <v>41747.199999999997</v>
      </c>
      <c r="D32" s="26"/>
      <c r="E32" s="26">
        <f t="shared" ref="E32:E39" si="1">I32+L32+O32+S32</f>
        <v>3762.6</v>
      </c>
      <c r="F32" s="26"/>
      <c r="G32" s="27">
        <v>41747.199999999997</v>
      </c>
      <c r="H32" s="28"/>
      <c r="I32" s="27">
        <v>3762.6</v>
      </c>
      <c r="J32" s="28"/>
      <c r="K32" s="10">
        <v>0</v>
      </c>
      <c r="L32" s="25">
        <v>0</v>
      </c>
      <c r="M32" s="25"/>
      <c r="N32" s="12">
        <v>0</v>
      </c>
      <c r="O32" s="25">
        <v>0</v>
      </c>
      <c r="P32" s="25"/>
      <c r="Q32" s="25">
        <v>0</v>
      </c>
      <c r="R32" s="25"/>
      <c r="S32" s="25">
        <v>0</v>
      </c>
      <c r="T32" s="25"/>
    </row>
    <row r="33" spans="1:20" ht="15">
      <c r="A33" s="19"/>
      <c r="B33" s="14">
        <v>2019</v>
      </c>
      <c r="C33" s="26">
        <f t="shared" si="0"/>
        <v>60755.8</v>
      </c>
      <c r="D33" s="26"/>
      <c r="E33" s="26">
        <f t="shared" si="1"/>
        <v>2427.4</v>
      </c>
      <c r="F33" s="26"/>
      <c r="G33" s="27">
        <v>60755.8</v>
      </c>
      <c r="H33" s="28"/>
      <c r="I33" s="27">
        <v>2427.4</v>
      </c>
      <c r="J33" s="28"/>
      <c r="K33" s="10">
        <v>0</v>
      </c>
      <c r="L33" s="25">
        <v>0</v>
      </c>
      <c r="M33" s="25"/>
      <c r="N33" s="12">
        <v>0</v>
      </c>
      <c r="O33" s="25">
        <v>0</v>
      </c>
      <c r="P33" s="25"/>
      <c r="Q33" s="25">
        <v>0</v>
      </c>
      <c r="R33" s="25"/>
      <c r="S33" s="25">
        <v>0</v>
      </c>
      <c r="T33" s="25"/>
    </row>
    <row r="34" spans="1:20" ht="15">
      <c r="A34" s="19"/>
      <c r="B34" s="14">
        <v>2020</v>
      </c>
      <c r="C34" s="26">
        <f t="shared" si="0"/>
        <v>59658.2</v>
      </c>
      <c r="D34" s="26"/>
      <c r="E34" s="26">
        <f t="shared" si="1"/>
        <v>1329.8</v>
      </c>
      <c r="F34" s="26"/>
      <c r="G34" s="27">
        <v>59658.2</v>
      </c>
      <c r="H34" s="28"/>
      <c r="I34" s="27">
        <v>1329.8</v>
      </c>
      <c r="J34" s="28"/>
      <c r="K34" s="10">
        <v>0</v>
      </c>
      <c r="L34" s="25">
        <v>0</v>
      </c>
      <c r="M34" s="25"/>
      <c r="N34" s="12">
        <v>0</v>
      </c>
      <c r="O34" s="25">
        <v>0</v>
      </c>
      <c r="P34" s="25"/>
      <c r="Q34" s="25">
        <v>0</v>
      </c>
      <c r="R34" s="25"/>
      <c r="S34" s="25">
        <v>0</v>
      </c>
      <c r="T34" s="25"/>
    </row>
    <row r="35" spans="1:20">
      <c r="A35" s="19"/>
      <c r="B35" s="14">
        <v>2021</v>
      </c>
      <c r="C35" s="26">
        <f t="shared" si="0"/>
        <v>59791.8</v>
      </c>
      <c r="D35" s="26"/>
      <c r="E35" s="26">
        <f t="shared" si="1"/>
        <v>1463.4</v>
      </c>
      <c r="F35" s="26"/>
      <c r="G35" s="26">
        <v>59791.8</v>
      </c>
      <c r="H35" s="26"/>
      <c r="I35" s="26">
        <v>1463.4</v>
      </c>
      <c r="J35" s="26"/>
      <c r="K35" s="12">
        <v>0</v>
      </c>
      <c r="L35" s="25">
        <v>0</v>
      </c>
      <c r="M35" s="25"/>
      <c r="N35" s="12">
        <v>0</v>
      </c>
      <c r="O35" s="25">
        <v>0</v>
      </c>
      <c r="P35" s="25"/>
      <c r="Q35" s="25">
        <v>0</v>
      </c>
      <c r="R35" s="25"/>
      <c r="S35" s="25">
        <v>0</v>
      </c>
      <c r="T35" s="25"/>
    </row>
    <row r="36" spans="1:20">
      <c r="A36" s="19"/>
      <c r="B36" s="14">
        <v>2022</v>
      </c>
      <c r="C36" s="26">
        <f t="shared" si="0"/>
        <v>0</v>
      </c>
      <c r="D36" s="26"/>
      <c r="E36" s="26">
        <f t="shared" si="1"/>
        <v>0</v>
      </c>
      <c r="F36" s="26"/>
      <c r="G36" s="25">
        <v>0</v>
      </c>
      <c r="H36" s="25"/>
      <c r="I36" s="25">
        <v>0</v>
      </c>
      <c r="J36" s="25"/>
      <c r="K36" s="12">
        <v>0</v>
      </c>
      <c r="L36" s="25">
        <v>0</v>
      </c>
      <c r="M36" s="25"/>
      <c r="N36" s="12">
        <v>0</v>
      </c>
      <c r="O36" s="25">
        <v>0</v>
      </c>
      <c r="P36" s="25"/>
      <c r="Q36" s="25">
        <v>0</v>
      </c>
      <c r="R36" s="25"/>
      <c r="S36" s="25">
        <v>0</v>
      </c>
      <c r="T36" s="25"/>
    </row>
    <row r="37" spans="1:20">
      <c r="A37" s="19"/>
      <c r="B37" s="14">
        <v>2023</v>
      </c>
      <c r="C37" s="26">
        <f t="shared" si="0"/>
        <v>0</v>
      </c>
      <c r="D37" s="26"/>
      <c r="E37" s="26">
        <f t="shared" si="1"/>
        <v>0</v>
      </c>
      <c r="F37" s="26"/>
      <c r="G37" s="25">
        <v>0</v>
      </c>
      <c r="H37" s="25"/>
      <c r="I37" s="25">
        <v>0</v>
      </c>
      <c r="J37" s="25"/>
      <c r="K37" s="12">
        <v>0</v>
      </c>
      <c r="L37" s="25">
        <v>0</v>
      </c>
      <c r="M37" s="25"/>
      <c r="N37" s="12">
        <v>0</v>
      </c>
      <c r="O37" s="25">
        <v>0</v>
      </c>
      <c r="P37" s="25"/>
      <c r="Q37" s="25">
        <v>0</v>
      </c>
      <c r="R37" s="25"/>
      <c r="S37" s="25">
        <v>0</v>
      </c>
      <c r="T37" s="25"/>
    </row>
    <row r="38" spans="1:20">
      <c r="A38" s="19"/>
      <c r="B38" s="14">
        <v>2024</v>
      </c>
      <c r="C38" s="26">
        <f t="shared" si="0"/>
        <v>0</v>
      </c>
      <c r="D38" s="26"/>
      <c r="E38" s="26">
        <f t="shared" si="1"/>
        <v>0</v>
      </c>
      <c r="F38" s="26"/>
      <c r="G38" s="25">
        <v>0</v>
      </c>
      <c r="H38" s="25"/>
      <c r="I38" s="25">
        <v>0</v>
      </c>
      <c r="J38" s="25"/>
      <c r="K38" s="12">
        <v>0</v>
      </c>
      <c r="L38" s="25">
        <v>0</v>
      </c>
      <c r="M38" s="25"/>
      <c r="N38" s="12">
        <v>0</v>
      </c>
      <c r="O38" s="25">
        <v>0</v>
      </c>
      <c r="P38" s="25"/>
      <c r="Q38" s="25">
        <v>0</v>
      </c>
      <c r="R38" s="25"/>
      <c r="S38" s="25">
        <v>0</v>
      </c>
      <c r="T38" s="25"/>
    </row>
    <row r="39" spans="1:20">
      <c r="A39" s="19"/>
      <c r="B39" s="14">
        <v>2025</v>
      </c>
      <c r="C39" s="26">
        <f t="shared" si="0"/>
        <v>0</v>
      </c>
      <c r="D39" s="26"/>
      <c r="E39" s="26">
        <f t="shared" si="1"/>
        <v>0</v>
      </c>
      <c r="F39" s="26"/>
      <c r="G39" s="25">
        <v>0</v>
      </c>
      <c r="H39" s="25"/>
      <c r="I39" s="25">
        <v>0</v>
      </c>
      <c r="J39" s="25"/>
      <c r="K39" s="12">
        <v>0</v>
      </c>
      <c r="L39" s="25">
        <v>0</v>
      </c>
      <c r="M39" s="25"/>
      <c r="N39" s="12">
        <v>0</v>
      </c>
      <c r="O39" s="25">
        <v>0</v>
      </c>
      <c r="P39" s="25"/>
      <c r="Q39" s="25">
        <v>0</v>
      </c>
      <c r="R39" s="25"/>
      <c r="S39" s="25">
        <v>0</v>
      </c>
      <c r="T39" s="25"/>
    </row>
    <row r="40" spans="1:20">
      <c r="A40" s="19"/>
      <c r="B40" s="14" t="s">
        <v>34</v>
      </c>
      <c r="C40" s="25">
        <f>SUM(C31:D39)</f>
        <v>283385.59999999998</v>
      </c>
      <c r="D40" s="25"/>
      <c r="E40" s="25">
        <f>SUM(E31:F39)</f>
        <v>17530.599999999999</v>
      </c>
      <c r="F40" s="25"/>
      <c r="G40" s="25">
        <f>SUM(G31:H39)</f>
        <v>283385.59999999998</v>
      </c>
      <c r="H40" s="25"/>
      <c r="I40" s="25">
        <f>SUM(I31:J39)</f>
        <v>17530.599999999999</v>
      </c>
      <c r="J40" s="25"/>
      <c r="K40" s="12">
        <v>0</v>
      </c>
      <c r="L40" s="25">
        <v>0</v>
      </c>
      <c r="M40" s="25"/>
      <c r="N40" s="12">
        <v>0</v>
      </c>
      <c r="O40" s="25">
        <v>0</v>
      </c>
      <c r="P40" s="25"/>
      <c r="Q40" s="25">
        <v>0</v>
      </c>
      <c r="R40" s="25"/>
      <c r="S40" s="25">
        <v>0</v>
      </c>
      <c r="T40" s="25"/>
    </row>
    <row r="41" spans="1:20">
      <c r="A41" s="13" t="s">
        <v>35</v>
      </c>
      <c r="B41" s="19" t="s">
        <v>36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33.75">
      <c r="A42" s="13" t="s">
        <v>37</v>
      </c>
      <c r="B42" s="19" t="s">
        <v>38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ht="22.5">
      <c r="A43" s="13" t="s">
        <v>39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5" customHeight="1">
      <c r="A44" s="13" t="s">
        <v>40</v>
      </c>
      <c r="B44" s="19" t="s">
        <v>2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ht="15.75" customHeight="1">
      <c r="A45" s="19" t="s">
        <v>41</v>
      </c>
      <c r="B45" s="19" t="s">
        <v>2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>
      <c r="A46" s="19"/>
      <c r="B46" s="19" t="s">
        <v>42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>
      <c r="A47" s="19"/>
      <c r="B47" s="19" t="s">
        <v>43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>
      <c r="A48" s="19"/>
      <c r="B48" s="19" t="s">
        <v>44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>
      <c r="A49" s="19"/>
      <c r="B49" s="19" t="s">
        <v>45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</sheetData>
  <mergeCells count="146">
    <mergeCell ref="Q32:R32"/>
    <mergeCell ref="S32:T32"/>
    <mergeCell ref="E33:F33"/>
    <mergeCell ref="G33:H33"/>
    <mergeCell ref="A7:T7"/>
    <mergeCell ref="B1:T1"/>
    <mergeCell ref="A5:T5"/>
    <mergeCell ref="I32:J32"/>
    <mergeCell ref="Q31:R31"/>
    <mergeCell ref="S31:T31"/>
    <mergeCell ref="L32:M32"/>
    <mergeCell ref="O32:P32"/>
    <mergeCell ref="G31:H31"/>
    <mergeCell ref="I31:J31"/>
    <mergeCell ref="I34:J34"/>
    <mergeCell ref="G32:H32"/>
    <mergeCell ref="G34:H34"/>
    <mergeCell ref="C32:D32"/>
    <mergeCell ref="C34:D34"/>
    <mergeCell ref="E32:F32"/>
    <mergeCell ref="E34:F34"/>
    <mergeCell ref="C33:D33"/>
    <mergeCell ref="A45:A49"/>
    <mergeCell ref="B45:T45"/>
    <mergeCell ref="B46:T46"/>
    <mergeCell ref="B47:T47"/>
    <mergeCell ref="B48:T48"/>
    <mergeCell ref="B49:T49"/>
    <mergeCell ref="B41:T41"/>
    <mergeCell ref="B42:T42"/>
    <mergeCell ref="B43:T43"/>
    <mergeCell ref="B44:T44"/>
    <mergeCell ref="L31:M31"/>
    <mergeCell ref="O31:P31"/>
    <mergeCell ref="Q40:R40"/>
    <mergeCell ref="S40:T40"/>
    <mergeCell ref="C31:D31"/>
    <mergeCell ref="E31:F31"/>
    <mergeCell ref="Q39:R39"/>
    <mergeCell ref="S39:T39"/>
    <mergeCell ref="L38:M38"/>
    <mergeCell ref="O38:P38"/>
    <mergeCell ref="C40:D40"/>
    <mergeCell ref="E40:F40"/>
    <mergeCell ref="G40:H40"/>
    <mergeCell ref="I40:J40"/>
    <mergeCell ref="C39:D39"/>
    <mergeCell ref="E39:F39"/>
    <mergeCell ref="G39:H39"/>
    <mergeCell ref="I39:J39"/>
    <mergeCell ref="L40:M40"/>
    <mergeCell ref="O40:P40"/>
    <mergeCell ref="L39:M39"/>
    <mergeCell ref="O39:P39"/>
    <mergeCell ref="Q37:R37"/>
    <mergeCell ref="S37:T37"/>
    <mergeCell ref="C38:D38"/>
    <mergeCell ref="E38:F38"/>
    <mergeCell ref="G38:H38"/>
    <mergeCell ref="I38:J38"/>
    <mergeCell ref="Q38:R38"/>
    <mergeCell ref="S38:T38"/>
    <mergeCell ref="C37:D37"/>
    <mergeCell ref="E37:F37"/>
    <mergeCell ref="G37:H37"/>
    <mergeCell ref="I37:J37"/>
    <mergeCell ref="L37:M37"/>
    <mergeCell ref="O37:P37"/>
    <mergeCell ref="C36:D36"/>
    <mergeCell ref="E36:F36"/>
    <mergeCell ref="G36:H36"/>
    <mergeCell ref="I36:J36"/>
    <mergeCell ref="Q36:R36"/>
    <mergeCell ref="S36:T36"/>
    <mergeCell ref="L36:M36"/>
    <mergeCell ref="O36:P36"/>
    <mergeCell ref="S35:T35"/>
    <mergeCell ref="Q33:R33"/>
    <mergeCell ref="S33:T33"/>
    <mergeCell ref="L34:M34"/>
    <mergeCell ref="O34:P34"/>
    <mergeCell ref="Q34:R34"/>
    <mergeCell ref="S34:T34"/>
    <mergeCell ref="L35:M35"/>
    <mergeCell ref="I33:J33"/>
    <mergeCell ref="L33:M33"/>
    <mergeCell ref="O33:P33"/>
    <mergeCell ref="A24:T24"/>
    <mergeCell ref="A26:T26"/>
    <mergeCell ref="A29:A40"/>
    <mergeCell ref="B29:B30"/>
    <mergeCell ref="C29:F29"/>
    <mergeCell ref="G29:J29"/>
    <mergeCell ref="K29:M29"/>
    <mergeCell ref="C35:D35"/>
    <mergeCell ref="E35:F35"/>
    <mergeCell ref="G35:H35"/>
    <mergeCell ref="I35:J35"/>
    <mergeCell ref="N29:P29"/>
    <mergeCell ref="Q29:T29"/>
    <mergeCell ref="C30:D30"/>
    <mergeCell ref="E30:F30"/>
    <mergeCell ref="G30:H30"/>
    <mergeCell ref="I30:J30"/>
    <mergeCell ref="A20:T20"/>
    <mergeCell ref="A22:A23"/>
    <mergeCell ref="B22:B23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O35:P35"/>
    <mergeCell ref="Q35:R35"/>
    <mergeCell ref="L30:M30"/>
    <mergeCell ref="O30:P30"/>
    <mergeCell ref="Q30:R30"/>
    <mergeCell ref="S30:T30"/>
    <mergeCell ref="A3:T3"/>
    <mergeCell ref="B8:T8"/>
    <mergeCell ref="B9:T9"/>
    <mergeCell ref="A10:A13"/>
    <mergeCell ref="B10:T10"/>
    <mergeCell ref="B11:T11"/>
    <mergeCell ref="B12:T12"/>
    <mergeCell ref="B13:T13"/>
    <mergeCell ref="B14:T14"/>
    <mergeCell ref="B15:T15"/>
    <mergeCell ref="I18:J18"/>
    <mergeCell ref="K18:L18"/>
    <mergeCell ref="M18:N18"/>
    <mergeCell ref="O18:P18"/>
    <mergeCell ref="A16:A17"/>
    <mergeCell ref="B16:T16"/>
    <mergeCell ref="B17:T17"/>
    <mergeCell ref="A18:A19"/>
    <mergeCell ref="B18:B19"/>
    <mergeCell ref="C18:D18"/>
    <mergeCell ref="E18:F18"/>
    <mergeCell ref="G18:H18"/>
    <mergeCell ref="Q18:R18"/>
    <mergeCell ref="S18:T18"/>
  </mergeCells>
  <phoneticPr fontId="0" type="noConversion"/>
  <pageMargins left="0.19685039370078741" right="0.19685039370078741" top="0.19685039370078741" bottom="0.19685039370078741" header="0.11811023622047245" footer="0.11811023622047245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МФ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2019-03-28T05:32:10Z</dcterms:modified>
</cp:coreProperties>
</file>