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460" tabRatio="694" activeTab="0"/>
  </bookViews>
  <sheets>
    <sheet name="Прил. 3.1" sheetId="1" r:id="rId1"/>
  </sheets>
  <externalReferences>
    <externalReference r:id="rId4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3.1'!$A$1:$K$37</definedName>
  </definedNames>
  <calcPr fullCalcOnLoad="1"/>
</workbook>
</file>

<file path=xl/sharedStrings.xml><?xml version="1.0" encoding="utf-8"?>
<sst xmlns="http://schemas.openxmlformats.org/spreadsheetml/2006/main" count="142" uniqueCount="58">
  <si>
    <t>ООО "Жилсервис"</t>
  </si>
  <si>
    <t>Кузнецова ул., 17</t>
  </si>
  <si>
    <t>статус объекта</t>
  </si>
  <si>
    <t>Адрес МКД</t>
  </si>
  <si>
    <t xml:space="preserve">Стоимость (руб.) ВСЕГО </t>
  </si>
  <si>
    <t>Советский район</t>
  </si>
  <si>
    <t>Кировский район</t>
  </si>
  <si>
    <t>Вид капитального ремонта</t>
  </si>
  <si>
    <t>Стоимость ремонтно-реставрационных мероприятий (капитального ремонта) (руб.)</t>
  </si>
  <si>
    <t>ВОКН</t>
  </si>
  <si>
    <t>Белинского ул., 17/1</t>
  </si>
  <si>
    <t>Герцена ул., 9</t>
  </si>
  <si>
    <t>Герцена ул., 23</t>
  </si>
  <si>
    <t>Дзержинского ул., 16</t>
  </si>
  <si>
    <t>Дзержинского ул., 18</t>
  </si>
  <si>
    <t>Дзержинского ул., 20</t>
  </si>
  <si>
    <t>Кузнецова ул., 14</t>
  </si>
  <si>
    <t>Кузнецова ул., 20/3</t>
  </si>
  <si>
    <t>Кузнецова ул., 22</t>
  </si>
  <si>
    <t>Кузнецова ул., 31</t>
  </si>
  <si>
    <t>Ленина пр., 56</t>
  </si>
  <si>
    <t>ООО "УК "Стройсоюз"</t>
  </si>
  <si>
    <t>Никитина ул., 15</t>
  </si>
  <si>
    <t>ОКН</t>
  </si>
  <si>
    <t>ОДЗ</t>
  </si>
  <si>
    <t>№ объекта, охваченного ремонтом</t>
  </si>
  <si>
    <t>№ объекта, приведённого в нормативное состояние</t>
  </si>
  <si>
    <t>капитальный ремонт</t>
  </si>
  <si>
    <t>Белинского ул., 17</t>
  </si>
  <si>
    <t>материал стен</t>
  </si>
  <si>
    <t>д</t>
  </si>
  <si>
    <t>Наименование обслуживающей организации</t>
  </si>
  <si>
    <t>Доля местного бюджета</t>
  </si>
  <si>
    <t>Доля федерального бюджета</t>
  </si>
  <si>
    <t>Доля областного бюджета</t>
  </si>
  <si>
    <t>Приложение 3.1 к программе "Сохранение иторического наследия г. Томска" на 2019-2025 гг.</t>
  </si>
  <si>
    <t>Белинского ул., 17а</t>
  </si>
  <si>
    <t>Белинского ул., 27</t>
  </si>
  <si>
    <t>Белинского ул., 27а</t>
  </si>
  <si>
    <t>Кузнецова ул., 18</t>
  </si>
  <si>
    <t>Кузнецова ул., 20</t>
  </si>
  <si>
    <t>Кузнецова ул., 20а</t>
  </si>
  <si>
    <t>Кузнецова ул., 30</t>
  </si>
  <si>
    <t>ООО "УК "Социальная"</t>
  </si>
  <si>
    <t>ООО "УК "Жилище"</t>
  </si>
  <si>
    <t>Герцена ул., 40</t>
  </si>
  <si>
    <t>Дзержинского ул., 20а</t>
  </si>
  <si>
    <t>Нечевский ул., 19</t>
  </si>
  <si>
    <t>Покраска фасадов</t>
  </si>
  <si>
    <t>Непосредственное управление многоквартирным домом собственниками помещений</t>
  </si>
  <si>
    <t>ИТОГО по Советскому району  в 2019 году охвачено мероприятиями по ремонту 8 объекта, из них приведено в нормативное состояние - 1</t>
  </si>
  <si>
    <t>ВСЕГО в 2019 году охвачено мероприятиями по ремонту 24 объекта, из них приведено в нормативное состояние - 1</t>
  </si>
  <si>
    <t>ВСЕГО в 2019-2025 гг. охвачено мероприятиями по ремонту 24 объекта, из них приведены в нормативное состояние - 1</t>
  </si>
  <si>
    <t>График проведения ремонтно-реставрационных мероприятий на объектах, представляющих историко-архитектурную ценность и относящихся к многоквартирным домам, в рамках программы "Сохранение исторического наследия г. Томска" на 2019-2025 гг." в соотвествии с утвержденным финансированием.</t>
  </si>
  <si>
    <t>Покраска фасадов, разработка ПСД и паспорта фасада</t>
  </si>
  <si>
    <t>ИТОГО в 2019 году по Кировскому району охвачено мероприятиями по ремонту 16 объектов</t>
  </si>
  <si>
    <t>ООО "Городская управляющая компания"</t>
  </si>
  <si>
    <t>Приложение 4 к постановлению 
администрации Города Томска
от 29.03.2019 № 262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</si>
</sst>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#,##0.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</fonts>
  <fills count="4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3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34" borderId="0" applyNumberFormat="0" applyBorder="0" applyAlignment="0" applyProtection="0"/>
    <xf numFmtId="0" fontId="12" fillId="4" borderId="1" applyNumberFormat="0" applyAlignment="0" applyProtection="0"/>
    <xf numFmtId="0" fontId="12" fillId="13" borderId="1" applyNumberFormat="0" applyAlignment="0" applyProtection="0"/>
    <xf numFmtId="0" fontId="13" fillId="17" borderId="2" applyNumberFormat="0" applyAlignment="0" applyProtection="0"/>
    <xf numFmtId="0" fontId="13" fillId="35" borderId="2" applyNumberFormat="0" applyAlignment="0" applyProtection="0"/>
    <xf numFmtId="0" fontId="14" fillId="17" borderId="1" applyNumberFormat="0" applyAlignment="0" applyProtection="0"/>
    <xf numFmtId="0" fontId="14" fillId="35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3" fillId="0" borderId="4" applyNumberFormat="0" applyFill="0" applyAlignment="0" applyProtection="0"/>
    <xf numFmtId="0" fontId="28" fillId="0" borderId="5" applyNumberFormat="0" applyFill="0" applyAlignment="0" applyProtection="0"/>
    <xf numFmtId="0" fontId="24" fillId="0" borderId="6" applyNumberFormat="0" applyFill="0" applyAlignment="0" applyProtection="0"/>
    <xf numFmtId="0" fontId="29" fillId="0" borderId="7" applyNumberFormat="0" applyFill="0" applyAlignment="0" applyProtection="0"/>
    <xf numFmtId="0" fontId="25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5" fillId="0" borderId="10" applyNumberFormat="0" applyFill="0" applyAlignment="0" applyProtection="0"/>
    <xf numFmtId="0" fontId="16" fillId="30" borderId="11" applyNumberFormat="0" applyAlignment="0" applyProtection="0"/>
    <xf numFmtId="0" fontId="16" fillId="36" borderId="11" applyNumberFormat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37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8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8" borderId="12" applyNumberFormat="0" applyFont="0" applyAlignment="0" applyProtection="0"/>
    <xf numFmtId="0" fontId="0" fillId="39" borderId="12" applyNumberFormat="0" applyAlignment="0" applyProtection="0"/>
    <xf numFmtId="9" fontId="0" fillId="0" borderId="0" applyFill="0" applyBorder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79" fontId="5" fillId="0" borderId="0" xfId="0" applyNumberFormat="1" applyFont="1" applyAlignment="1">
      <alignment horizontal="center" vertical="center" wrapText="1"/>
    </xf>
    <xf numFmtId="179" fontId="6" fillId="0" borderId="0" xfId="0" applyNumberFormat="1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9" fontId="2" fillId="0" borderId="14" xfId="0" applyNumberFormat="1" applyFont="1" applyBorder="1" applyAlignment="1">
      <alignment horizontal="center" vertical="center" wrapText="1"/>
    </xf>
    <xf numFmtId="179" fontId="1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179" fontId="8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9" fontId="2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9" fontId="5" fillId="0" borderId="0" xfId="0" applyNumberFormat="1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17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Followed Hyperlink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U37"/>
  <sheetViews>
    <sheetView tabSelected="1" view="pageBreakPreview" zoomScale="140" zoomScaleSheetLayoutView="140" zoomScalePageLayoutView="0" workbookViewId="0" topLeftCell="E1">
      <selection activeCell="J1" sqref="J1:K1"/>
    </sheetView>
  </sheetViews>
  <sheetFormatPr defaultColWidth="9.140625" defaultRowHeight="12.75"/>
  <cols>
    <col min="1" max="1" width="9.8515625" style="4" customWidth="1"/>
    <col min="2" max="2" width="13.00390625" style="4" customWidth="1"/>
    <col min="3" max="3" width="28.7109375" style="5" customWidth="1"/>
    <col min="4" max="4" width="5.28125" style="5" customWidth="1"/>
    <col min="5" max="5" width="9.8515625" style="5" customWidth="1"/>
    <col min="6" max="6" width="37.140625" style="5" customWidth="1"/>
    <col min="7" max="7" width="14.57421875" style="6" customWidth="1"/>
    <col min="8" max="8" width="16.28125" style="6" customWidth="1"/>
    <col min="9" max="9" width="13.140625" style="6" customWidth="1"/>
    <col min="10" max="10" width="14.8515625" style="6" customWidth="1"/>
    <col min="11" max="11" width="25.140625" style="0" customWidth="1"/>
    <col min="12" max="12" width="4.28125" style="0" customWidth="1"/>
    <col min="13" max="13" width="12.140625" style="0" bestFit="1" customWidth="1"/>
  </cols>
  <sheetData>
    <row r="1" spans="10:11" ht="70.5" customHeight="1">
      <c r="J1" s="26" t="s">
        <v>57</v>
      </c>
      <c r="K1" s="26"/>
    </row>
    <row r="2" spans="1:21" s="7" customFormat="1" ht="48.75" customHeight="1">
      <c r="A2" s="3"/>
      <c r="B2" s="3"/>
      <c r="C2" s="3"/>
      <c r="D2" s="3"/>
      <c r="E2" s="3"/>
      <c r="F2" s="3"/>
      <c r="H2" s="16"/>
      <c r="I2" s="16"/>
      <c r="J2" s="27" t="s">
        <v>35</v>
      </c>
      <c r="K2" s="27"/>
      <c r="L2" s="16"/>
      <c r="M2" s="16"/>
      <c r="N2" s="3"/>
      <c r="O2" s="3"/>
      <c r="P2" s="3"/>
      <c r="Q2" s="3"/>
      <c r="R2" s="27"/>
      <c r="S2" s="27"/>
      <c r="T2" s="27"/>
      <c r="U2" s="27"/>
    </row>
    <row r="3" spans="1:21" s="7" customFormat="1" ht="36.75" customHeight="1">
      <c r="A3" s="28" t="s">
        <v>53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s="7" customFormat="1" ht="51" customHeight="1">
      <c r="A4" s="23" t="s">
        <v>25</v>
      </c>
      <c r="B4" s="23" t="s">
        <v>26</v>
      </c>
      <c r="C4" s="19" t="s">
        <v>3</v>
      </c>
      <c r="D4" s="25" t="s">
        <v>29</v>
      </c>
      <c r="E4" s="19" t="s">
        <v>2</v>
      </c>
      <c r="F4" s="19" t="s">
        <v>7</v>
      </c>
      <c r="G4" s="22" t="s">
        <v>8</v>
      </c>
      <c r="H4" s="22"/>
      <c r="I4" s="22"/>
      <c r="J4" s="22"/>
      <c r="K4" s="19" t="s">
        <v>31</v>
      </c>
      <c r="L4" s="20"/>
      <c r="M4" s="20"/>
      <c r="N4" s="20"/>
      <c r="O4" s="20"/>
      <c r="P4" s="20"/>
      <c r="Q4" s="20"/>
      <c r="R4" s="24"/>
      <c r="S4" s="24"/>
      <c r="T4" s="24"/>
      <c r="U4" s="20"/>
    </row>
    <row r="5" spans="1:21" s="7" customFormat="1" ht="47.25">
      <c r="A5" s="23"/>
      <c r="B5" s="23"/>
      <c r="C5" s="19"/>
      <c r="D5" s="25"/>
      <c r="E5" s="19"/>
      <c r="F5" s="19"/>
      <c r="G5" s="12" t="s">
        <v>4</v>
      </c>
      <c r="H5" s="12" t="s">
        <v>32</v>
      </c>
      <c r="I5" s="12" t="s">
        <v>34</v>
      </c>
      <c r="J5" s="12" t="s">
        <v>33</v>
      </c>
      <c r="K5" s="19"/>
      <c r="L5" s="20"/>
      <c r="M5" s="20"/>
      <c r="N5" s="20"/>
      <c r="O5" s="20"/>
      <c r="P5" s="20"/>
      <c r="Q5" s="20"/>
      <c r="R5" s="9"/>
      <c r="S5" s="9"/>
      <c r="T5" s="9"/>
      <c r="U5" s="20"/>
    </row>
    <row r="6" spans="1:21" s="7" customFormat="1" ht="15.75">
      <c r="A6" s="19">
        <v>2019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s="7" customFormat="1" ht="14.25" customHeight="1">
      <c r="A7" s="19" t="s">
        <v>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s="7" customFormat="1" ht="30">
      <c r="A8" s="1">
        <v>1</v>
      </c>
      <c r="B8" s="2"/>
      <c r="C8" s="11" t="s">
        <v>28</v>
      </c>
      <c r="D8" s="1" t="s">
        <v>30</v>
      </c>
      <c r="E8" s="18" t="s">
        <v>24</v>
      </c>
      <c r="F8" s="18" t="s">
        <v>54</v>
      </c>
      <c r="G8" s="13">
        <v>319153.8</v>
      </c>
      <c r="H8" s="13">
        <v>319153.8</v>
      </c>
      <c r="I8" s="13">
        <v>0</v>
      </c>
      <c r="J8" s="13">
        <v>0</v>
      </c>
      <c r="K8" s="18" t="s">
        <v>43</v>
      </c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s="7" customFormat="1" ht="30">
      <c r="A9" s="1">
        <v>2</v>
      </c>
      <c r="B9" s="1"/>
      <c r="C9" s="11" t="s">
        <v>36</v>
      </c>
      <c r="D9" s="1" t="s">
        <v>30</v>
      </c>
      <c r="E9" s="18" t="s">
        <v>24</v>
      </c>
      <c r="F9" s="18" t="s">
        <v>54</v>
      </c>
      <c r="G9" s="13">
        <v>316764.1</v>
      </c>
      <c r="H9" s="13">
        <v>316764.1</v>
      </c>
      <c r="I9" s="13">
        <v>0</v>
      </c>
      <c r="J9" s="13">
        <v>0</v>
      </c>
      <c r="K9" s="18" t="s">
        <v>43</v>
      </c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s="7" customFormat="1" ht="30">
      <c r="A10" s="1">
        <v>3</v>
      </c>
      <c r="B10" s="1"/>
      <c r="C10" s="11" t="s">
        <v>10</v>
      </c>
      <c r="D10" s="1" t="s">
        <v>30</v>
      </c>
      <c r="E10" s="18" t="s">
        <v>24</v>
      </c>
      <c r="F10" s="18" t="s">
        <v>54</v>
      </c>
      <c r="G10" s="13">
        <v>213051.1</v>
      </c>
      <c r="H10" s="13">
        <v>213051.1</v>
      </c>
      <c r="I10" s="13">
        <v>0</v>
      </c>
      <c r="J10" s="13">
        <v>0</v>
      </c>
      <c r="K10" s="18" t="s">
        <v>43</v>
      </c>
      <c r="L10" s="21"/>
      <c r="M10" s="20"/>
      <c r="N10" s="20"/>
      <c r="O10" s="20"/>
      <c r="P10" s="20"/>
      <c r="Q10" s="20"/>
      <c r="R10" s="9"/>
      <c r="S10" s="9"/>
      <c r="T10" s="9"/>
      <c r="U10" s="8"/>
    </row>
    <row r="11" spans="1:21" s="7" customFormat="1" ht="30">
      <c r="A11" s="1">
        <v>4</v>
      </c>
      <c r="B11" s="1"/>
      <c r="C11" s="11" t="s">
        <v>37</v>
      </c>
      <c r="D11" s="1" t="s">
        <v>30</v>
      </c>
      <c r="E11" s="18" t="s">
        <v>24</v>
      </c>
      <c r="F11" s="18" t="s">
        <v>54</v>
      </c>
      <c r="G11" s="13">
        <v>370293.4</v>
      </c>
      <c r="H11" s="13">
        <v>370293.4</v>
      </c>
      <c r="I11" s="13">
        <v>0</v>
      </c>
      <c r="J11" s="13">
        <v>0</v>
      </c>
      <c r="K11" s="18" t="s">
        <v>0</v>
      </c>
      <c r="L11" s="21"/>
      <c r="M11" s="20"/>
      <c r="N11" s="20"/>
      <c r="O11" s="20"/>
      <c r="P11" s="20"/>
      <c r="Q11" s="20"/>
      <c r="R11" s="20"/>
      <c r="S11" s="20"/>
      <c r="T11" s="20"/>
      <c r="U11" s="20"/>
    </row>
    <row r="12" spans="1:21" s="7" customFormat="1" ht="30">
      <c r="A12" s="1">
        <v>5</v>
      </c>
      <c r="B12" s="1"/>
      <c r="C12" s="11" t="s">
        <v>38</v>
      </c>
      <c r="D12" s="1" t="s">
        <v>30</v>
      </c>
      <c r="E12" s="18" t="s">
        <v>23</v>
      </c>
      <c r="F12" s="18" t="s">
        <v>54</v>
      </c>
      <c r="G12" s="13">
        <v>263712.8</v>
      </c>
      <c r="H12" s="13">
        <v>263712.8</v>
      </c>
      <c r="I12" s="13">
        <v>0</v>
      </c>
      <c r="J12" s="13">
        <v>0</v>
      </c>
      <c r="K12" s="18" t="s">
        <v>0</v>
      </c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s="7" customFormat="1" ht="30">
      <c r="A13" s="1">
        <v>6</v>
      </c>
      <c r="B13" s="1"/>
      <c r="C13" s="11" t="s">
        <v>11</v>
      </c>
      <c r="D13" s="1" t="s">
        <v>30</v>
      </c>
      <c r="E13" s="18" t="s">
        <v>24</v>
      </c>
      <c r="F13" s="18" t="s">
        <v>54</v>
      </c>
      <c r="G13" s="13">
        <v>300036.2</v>
      </c>
      <c r="H13" s="13">
        <v>300036.2</v>
      </c>
      <c r="I13" s="13">
        <v>0</v>
      </c>
      <c r="J13" s="13">
        <v>0</v>
      </c>
      <c r="K13" s="18" t="s">
        <v>43</v>
      </c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s="7" customFormat="1" ht="75">
      <c r="A14" s="1">
        <v>7</v>
      </c>
      <c r="B14" s="1"/>
      <c r="C14" s="11" t="s">
        <v>12</v>
      </c>
      <c r="D14" s="1" t="s">
        <v>30</v>
      </c>
      <c r="E14" s="18" t="s">
        <v>23</v>
      </c>
      <c r="F14" s="18" t="s">
        <v>54</v>
      </c>
      <c r="G14" s="13">
        <v>279962.8</v>
      </c>
      <c r="H14" s="13">
        <v>279962.8</v>
      </c>
      <c r="I14" s="13">
        <v>0</v>
      </c>
      <c r="J14" s="13">
        <v>0</v>
      </c>
      <c r="K14" s="18" t="s">
        <v>49</v>
      </c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s="7" customFormat="1" ht="30">
      <c r="A15" s="1">
        <v>8</v>
      </c>
      <c r="B15" s="1"/>
      <c r="C15" s="11" t="s">
        <v>16</v>
      </c>
      <c r="D15" s="1" t="s">
        <v>30</v>
      </c>
      <c r="E15" s="18" t="s">
        <v>24</v>
      </c>
      <c r="F15" s="18" t="s">
        <v>54</v>
      </c>
      <c r="G15" s="13">
        <v>271359.8</v>
      </c>
      <c r="H15" s="13">
        <v>271359.8</v>
      </c>
      <c r="I15" s="13">
        <v>0</v>
      </c>
      <c r="J15" s="13">
        <v>0</v>
      </c>
      <c r="K15" s="18" t="s">
        <v>43</v>
      </c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s="7" customFormat="1" ht="30">
      <c r="A16" s="1">
        <v>9</v>
      </c>
      <c r="B16" s="1"/>
      <c r="C16" s="11" t="s">
        <v>39</v>
      </c>
      <c r="D16" s="1" t="s">
        <v>30</v>
      </c>
      <c r="E16" s="18" t="s">
        <v>24</v>
      </c>
      <c r="F16" s="18" t="s">
        <v>54</v>
      </c>
      <c r="G16" s="13">
        <v>284742.2</v>
      </c>
      <c r="H16" s="13">
        <v>284742.2</v>
      </c>
      <c r="I16" s="13">
        <v>0</v>
      </c>
      <c r="J16" s="13">
        <v>0</v>
      </c>
      <c r="K16" s="18" t="s">
        <v>43</v>
      </c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s="7" customFormat="1" ht="30">
      <c r="A17" s="1">
        <v>10</v>
      </c>
      <c r="B17" s="1"/>
      <c r="C17" s="11" t="s">
        <v>40</v>
      </c>
      <c r="D17" s="1" t="s">
        <v>30</v>
      </c>
      <c r="E17" s="18" t="s">
        <v>9</v>
      </c>
      <c r="F17" s="18" t="s">
        <v>54</v>
      </c>
      <c r="G17" s="13">
        <v>368859.6</v>
      </c>
      <c r="H17" s="13">
        <v>368859.6</v>
      </c>
      <c r="I17" s="13">
        <v>0</v>
      </c>
      <c r="J17" s="13">
        <v>0</v>
      </c>
      <c r="K17" s="18" t="s">
        <v>43</v>
      </c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s="7" customFormat="1" ht="30">
      <c r="A18" s="1">
        <v>11</v>
      </c>
      <c r="B18" s="1"/>
      <c r="C18" s="11" t="s">
        <v>41</v>
      </c>
      <c r="D18" s="1" t="s">
        <v>30</v>
      </c>
      <c r="E18" s="18" t="s">
        <v>24</v>
      </c>
      <c r="F18" s="18" t="s">
        <v>54</v>
      </c>
      <c r="G18" s="13">
        <v>340661.1</v>
      </c>
      <c r="H18" s="13">
        <v>340661.1</v>
      </c>
      <c r="I18" s="13">
        <v>0</v>
      </c>
      <c r="J18" s="13">
        <v>0</v>
      </c>
      <c r="K18" s="18" t="s">
        <v>43</v>
      </c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s="7" customFormat="1" ht="30">
      <c r="A19" s="1">
        <v>12</v>
      </c>
      <c r="B19" s="1"/>
      <c r="C19" s="11" t="s">
        <v>17</v>
      </c>
      <c r="D19" s="1" t="s">
        <v>30</v>
      </c>
      <c r="E19" s="18" t="s">
        <v>24</v>
      </c>
      <c r="F19" s="18" t="s">
        <v>54</v>
      </c>
      <c r="G19" s="13">
        <v>291911.3</v>
      </c>
      <c r="H19" s="13">
        <v>291911.3</v>
      </c>
      <c r="I19" s="13">
        <v>0</v>
      </c>
      <c r="J19" s="13">
        <v>0</v>
      </c>
      <c r="K19" s="18" t="s">
        <v>43</v>
      </c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s="7" customFormat="1" ht="30">
      <c r="A20" s="1">
        <v>13</v>
      </c>
      <c r="B20" s="1"/>
      <c r="C20" s="11" t="s">
        <v>18</v>
      </c>
      <c r="D20" s="1" t="s">
        <v>30</v>
      </c>
      <c r="E20" s="18" t="s">
        <v>9</v>
      </c>
      <c r="F20" s="18" t="s">
        <v>54</v>
      </c>
      <c r="G20" s="13">
        <v>254154</v>
      </c>
      <c r="H20" s="13">
        <v>254154</v>
      </c>
      <c r="I20" s="13">
        <v>0</v>
      </c>
      <c r="J20" s="13">
        <v>0</v>
      </c>
      <c r="K20" s="18" t="s">
        <v>43</v>
      </c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s="7" customFormat="1" ht="30">
      <c r="A21" s="1">
        <v>14</v>
      </c>
      <c r="B21" s="1"/>
      <c r="C21" s="11" t="s">
        <v>42</v>
      </c>
      <c r="D21" s="1" t="s">
        <v>30</v>
      </c>
      <c r="E21" s="18" t="s">
        <v>23</v>
      </c>
      <c r="F21" s="18" t="s">
        <v>54</v>
      </c>
      <c r="G21" s="13">
        <v>338749.4</v>
      </c>
      <c r="H21" s="13">
        <v>338749.4</v>
      </c>
      <c r="I21" s="13">
        <v>0</v>
      </c>
      <c r="J21" s="13">
        <v>0</v>
      </c>
      <c r="K21" s="18" t="s">
        <v>44</v>
      </c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s="7" customFormat="1" ht="30">
      <c r="A22" s="1">
        <v>15</v>
      </c>
      <c r="B22" s="1"/>
      <c r="C22" s="11" t="s">
        <v>1</v>
      </c>
      <c r="D22" s="1" t="s">
        <v>30</v>
      </c>
      <c r="E22" s="18" t="s">
        <v>23</v>
      </c>
      <c r="F22" s="18" t="s">
        <v>54</v>
      </c>
      <c r="G22" s="13">
        <v>340661.1</v>
      </c>
      <c r="H22" s="13">
        <v>340661.1</v>
      </c>
      <c r="I22" s="13">
        <v>0</v>
      </c>
      <c r="J22" s="13">
        <v>0</v>
      </c>
      <c r="K22" s="18" t="s">
        <v>43</v>
      </c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s="7" customFormat="1" ht="30">
      <c r="A23" s="1">
        <v>16</v>
      </c>
      <c r="B23" s="1"/>
      <c r="C23" s="11" t="s">
        <v>19</v>
      </c>
      <c r="D23" s="1" t="s">
        <v>30</v>
      </c>
      <c r="E23" s="18" t="s">
        <v>24</v>
      </c>
      <c r="F23" s="18" t="s">
        <v>54</v>
      </c>
      <c r="G23" s="13">
        <v>233124.6</v>
      </c>
      <c r="H23" s="13">
        <v>233124.6</v>
      </c>
      <c r="I23" s="13">
        <v>0</v>
      </c>
      <c r="J23" s="13">
        <v>0</v>
      </c>
      <c r="K23" s="18" t="s">
        <v>21</v>
      </c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s="7" customFormat="1" ht="15.75">
      <c r="A24" s="19" t="s">
        <v>55</v>
      </c>
      <c r="B24" s="19"/>
      <c r="C24" s="19"/>
      <c r="D24" s="19"/>
      <c r="E24" s="19"/>
      <c r="F24" s="19"/>
      <c r="G24" s="12">
        <f>SUM(G8:G23)</f>
        <v>4787197.3</v>
      </c>
      <c r="H24" s="12">
        <f>SUM(H8:H23)</f>
        <v>4787197.3</v>
      </c>
      <c r="I24" s="12"/>
      <c r="J24" s="12"/>
      <c r="K24" s="14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s="7" customFormat="1" ht="15.75" customHeight="1">
      <c r="A25" s="19" t="s">
        <v>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4"/>
      <c r="M25" s="4"/>
      <c r="N25" s="4"/>
      <c r="O25" s="4"/>
      <c r="P25" s="4"/>
      <c r="Q25" s="4"/>
      <c r="R25" s="10"/>
      <c r="S25" s="10"/>
      <c r="T25" s="10"/>
      <c r="U25" s="4"/>
    </row>
    <row r="26" spans="1:21" s="7" customFormat="1" ht="36" customHeight="1">
      <c r="A26" s="11">
        <v>17</v>
      </c>
      <c r="B26" s="11">
        <v>1</v>
      </c>
      <c r="C26" s="11" t="s">
        <v>20</v>
      </c>
      <c r="D26" s="11" t="s">
        <v>30</v>
      </c>
      <c r="E26" s="11" t="s">
        <v>23</v>
      </c>
      <c r="F26" s="13" t="s">
        <v>27</v>
      </c>
      <c r="G26" s="15">
        <v>10000000</v>
      </c>
      <c r="H26" s="15">
        <v>10000000</v>
      </c>
      <c r="I26" s="13">
        <v>0</v>
      </c>
      <c r="J26" s="13">
        <v>0</v>
      </c>
      <c r="K26" s="11" t="s">
        <v>56</v>
      </c>
      <c r="L26" s="4"/>
      <c r="M26" s="4"/>
      <c r="N26" s="4"/>
      <c r="O26" s="4"/>
      <c r="P26" s="4"/>
      <c r="Q26" s="4"/>
      <c r="R26" s="10"/>
      <c r="S26" s="10"/>
      <c r="T26" s="10"/>
      <c r="U26" s="4"/>
    </row>
    <row r="27" spans="1:21" s="7" customFormat="1" ht="75">
      <c r="A27" s="11">
        <v>18</v>
      </c>
      <c r="B27" s="11"/>
      <c r="C27" s="11" t="s">
        <v>22</v>
      </c>
      <c r="D27" s="11" t="s">
        <v>30</v>
      </c>
      <c r="E27" s="11" t="s">
        <v>24</v>
      </c>
      <c r="F27" s="17" t="s">
        <v>48</v>
      </c>
      <c r="G27" s="15">
        <v>290224.682496</v>
      </c>
      <c r="H27" s="15">
        <v>290224.682496</v>
      </c>
      <c r="I27" s="13">
        <v>0</v>
      </c>
      <c r="J27" s="13">
        <v>0</v>
      </c>
      <c r="K27" s="17" t="s">
        <v>49</v>
      </c>
      <c r="L27" s="4"/>
      <c r="M27" s="4"/>
      <c r="N27" s="4"/>
      <c r="O27" s="4"/>
      <c r="P27" s="4"/>
      <c r="Q27" s="4"/>
      <c r="R27" s="10"/>
      <c r="S27" s="10"/>
      <c r="T27" s="10"/>
      <c r="U27" s="4"/>
    </row>
    <row r="28" spans="1:21" s="7" customFormat="1" ht="15.75">
      <c r="A28" s="11">
        <v>19</v>
      </c>
      <c r="B28" s="11"/>
      <c r="C28" s="11" t="s">
        <v>45</v>
      </c>
      <c r="D28" s="11" t="s">
        <v>30</v>
      </c>
      <c r="E28" s="11" t="s">
        <v>23</v>
      </c>
      <c r="F28" s="17" t="s">
        <v>48</v>
      </c>
      <c r="G28" s="15">
        <v>197915.81376</v>
      </c>
      <c r="H28" s="15">
        <v>197915.81376</v>
      </c>
      <c r="I28" s="13">
        <v>0</v>
      </c>
      <c r="J28" s="13">
        <v>0</v>
      </c>
      <c r="K28" s="17" t="s">
        <v>21</v>
      </c>
      <c r="L28" s="4"/>
      <c r="M28" s="4"/>
      <c r="N28" s="4"/>
      <c r="O28" s="4"/>
      <c r="P28" s="4"/>
      <c r="Q28" s="4"/>
      <c r="R28" s="10"/>
      <c r="S28" s="10"/>
      <c r="T28" s="10"/>
      <c r="U28" s="4"/>
    </row>
    <row r="29" spans="1:21" s="7" customFormat="1" ht="15.75">
      <c r="A29" s="11">
        <v>20</v>
      </c>
      <c r="B29" s="11"/>
      <c r="C29" s="11" t="s">
        <v>13</v>
      </c>
      <c r="D29" s="11" t="s">
        <v>30</v>
      </c>
      <c r="E29" s="11" t="s">
        <v>23</v>
      </c>
      <c r="F29" s="17" t="s">
        <v>48</v>
      </c>
      <c r="G29" s="15">
        <v>204370.435584</v>
      </c>
      <c r="H29" s="15">
        <v>204370.435584</v>
      </c>
      <c r="I29" s="13">
        <v>0</v>
      </c>
      <c r="J29" s="13">
        <v>0</v>
      </c>
      <c r="K29" s="17" t="s">
        <v>0</v>
      </c>
      <c r="L29" s="4"/>
      <c r="M29" s="4"/>
      <c r="N29" s="4"/>
      <c r="O29" s="4"/>
      <c r="P29" s="4"/>
      <c r="Q29" s="4"/>
      <c r="R29" s="10"/>
      <c r="S29" s="10"/>
      <c r="T29" s="10"/>
      <c r="U29" s="4"/>
    </row>
    <row r="30" spans="1:21" s="7" customFormat="1" ht="15.75">
      <c r="A30" s="11">
        <v>21</v>
      </c>
      <c r="B30" s="11"/>
      <c r="C30" s="11" t="s">
        <v>14</v>
      </c>
      <c r="D30" s="11" t="s">
        <v>30</v>
      </c>
      <c r="E30" s="11" t="s">
        <v>23</v>
      </c>
      <c r="F30" s="17" t="s">
        <v>48</v>
      </c>
      <c r="G30" s="15">
        <v>189711.445056</v>
      </c>
      <c r="H30" s="15">
        <v>189711.445056</v>
      </c>
      <c r="I30" s="13">
        <v>0</v>
      </c>
      <c r="J30" s="13">
        <v>0</v>
      </c>
      <c r="K30" s="17" t="s">
        <v>0</v>
      </c>
      <c r="L30" s="4"/>
      <c r="M30" s="4"/>
      <c r="N30" s="4"/>
      <c r="O30" s="4"/>
      <c r="P30" s="4"/>
      <c r="Q30" s="4"/>
      <c r="R30" s="10"/>
      <c r="S30" s="10"/>
      <c r="T30" s="10"/>
      <c r="U30" s="4"/>
    </row>
    <row r="31" spans="1:21" s="7" customFormat="1" ht="30.75" customHeight="1">
      <c r="A31" s="11">
        <v>22</v>
      </c>
      <c r="B31" s="11"/>
      <c r="C31" s="11" t="s">
        <v>15</v>
      </c>
      <c r="D31" s="11" t="s">
        <v>30</v>
      </c>
      <c r="E31" s="11" t="s">
        <v>23</v>
      </c>
      <c r="F31" s="17" t="s">
        <v>48</v>
      </c>
      <c r="G31" s="15">
        <v>172058.44319999998</v>
      </c>
      <c r="H31" s="15">
        <v>172058.44319999998</v>
      </c>
      <c r="I31" s="13">
        <v>0</v>
      </c>
      <c r="J31" s="13">
        <v>0</v>
      </c>
      <c r="K31" s="17" t="s">
        <v>0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s="7" customFormat="1" ht="30.75" customHeight="1">
      <c r="A32" s="11">
        <v>23</v>
      </c>
      <c r="B32" s="11"/>
      <c r="C32" s="11" t="s">
        <v>46</v>
      </c>
      <c r="D32" s="11" t="s">
        <v>30</v>
      </c>
      <c r="E32" s="11" t="s">
        <v>24</v>
      </c>
      <c r="F32" s="17" t="s">
        <v>48</v>
      </c>
      <c r="G32" s="15">
        <v>267030.81551999995</v>
      </c>
      <c r="H32" s="15">
        <v>267030.81551999995</v>
      </c>
      <c r="I32" s="13">
        <v>0</v>
      </c>
      <c r="J32" s="13">
        <v>0</v>
      </c>
      <c r="K32" s="17" t="s">
        <v>0</v>
      </c>
      <c r="L32" s="4"/>
      <c r="M32" s="4"/>
      <c r="N32" s="4"/>
      <c r="O32" s="4"/>
      <c r="P32" s="4"/>
      <c r="Q32" s="4"/>
      <c r="R32" s="10"/>
      <c r="S32" s="10"/>
      <c r="T32" s="10"/>
      <c r="U32" s="4"/>
    </row>
    <row r="33" spans="1:11" ht="30" customHeight="1">
      <c r="A33" s="11">
        <v>24</v>
      </c>
      <c r="B33" s="11"/>
      <c r="C33" s="11" t="s">
        <v>47</v>
      </c>
      <c r="D33" s="11" t="s">
        <v>30</v>
      </c>
      <c r="E33" s="11" t="s">
        <v>24</v>
      </c>
      <c r="F33" s="17" t="s">
        <v>48</v>
      </c>
      <c r="G33" s="15">
        <v>225328.51488</v>
      </c>
      <c r="H33" s="15">
        <v>225328.51488</v>
      </c>
      <c r="I33" s="13">
        <v>0</v>
      </c>
      <c r="J33" s="13">
        <v>0</v>
      </c>
      <c r="K33" s="17" t="s">
        <v>49</v>
      </c>
    </row>
    <row r="34" spans="1:11" ht="15.75">
      <c r="A34" s="19" t="s">
        <v>50</v>
      </c>
      <c r="B34" s="19"/>
      <c r="C34" s="19"/>
      <c r="D34" s="19"/>
      <c r="E34" s="19"/>
      <c r="F34" s="19"/>
      <c r="G34" s="12">
        <f>SUM(G26:G33)</f>
        <v>11546640.150495999</v>
      </c>
      <c r="H34" s="12">
        <f>SUM(H26:H33)</f>
        <v>11546640.150495999</v>
      </c>
      <c r="I34" s="12">
        <f>SUM(I26:I33)</f>
        <v>0</v>
      </c>
      <c r="J34" s="12">
        <f>SUM(J26:J33)</f>
        <v>0</v>
      </c>
      <c r="K34" s="11"/>
    </row>
    <row r="35" spans="1:11" ht="29.25" customHeight="1">
      <c r="A35" s="19" t="s">
        <v>51</v>
      </c>
      <c r="B35" s="19"/>
      <c r="C35" s="19"/>
      <c r="D35" s="19"/>
      <c r="E35" s="19"/>
      <c r="F35" s="19"/>
      <c r="G35" s="12">
        <f>G34+G24</f>
        <v>16333837.450496</v>
      </c>
      <c r="H35" s="12">
        <f>+H34+H24</f>
        <v>16333837.450496</v>
      </c>
      <c r="I35" s="12">
        <f>+I34+I24</f>
        <v>0</v>
      </c>
      <c r="J35" s="12">
        <f>J34+J24</f>
        <v>0</v>
      </c>
      <c r="K35" s="14"/>
    </row>
    <row r="36" spans="1:11" ht="30" customHeight="1">
      <c r="A36" s="19" t="s">
        <v>52</v>
      </c>
      <c r="B36" s="19"/>
      <c r="C36" s="19"/>
      <c r="D36" s="19"/>
      <c r="E36" s="19"/>
      <c r="F36" s="19"/>
      <c r="G36" s="12">
        <f>G35</f>
        <v>16333837.450496</v>
      </c>
      <c r="H36" s="12">
        <f>H35</f>
        <v>16333837.450496</v>
      </c>
      <c r="I36" s="12">
        <v>0</v>
      </c>
      <c r="J36" s="12">
        <v>0</v>
      </c>
      <c r="K36" s="14"/>
    </row>
    <row r="37" spans="1:11" ht="33" customHeight="1">
      <c r="A37" s="19" t="s">
        <v>52</v>
      </c>
      <c r="B37" s="19"/>
      <c r="C37" s="19"/>
      <c r="D37" s="19"/>
      <c r="E37" s="19"/>
      <c r="F37" s="19"/>
      <c r="G37" s="12">
        <f>G36</f>
        <v>16333837.450496</v>
      </c>
      <c r="H37" s="12">
        <f>H36</f>
        <v>16333837.450496</v>
      </c>
      <c r="I37" s="12">
        <v>0</v>
      </c>
      <c r="J37" s="12">
        <v>0</v>
      </c>
      <c r="K37" s="14"/>
    </row>
  </sheetData>
  <sheetProtection selectLockedCells="1" selectUnlockedCells="1"/>
  <mergeCells count="34">
    <mergeCell ref="J1:K1"/>
    <mergeCell ref="J2:K2"/>
    <mergeCell ref="R2:U2"/>
    <mergeCell ref="A3:K3"/>
    <mergeCell ref="L3:U3"/>
    <mergeCell ref="O4:O5"/>
    <mergeCell ref="U4:U5"/>
    <mergeCell ref="A4:A5"/>
    <mergeCell ref="B4:B5"/>
    <mergeCell ref="R4:T4"/>
    <mergeCell ref="F4:F5"/>
    <mergeCell ref="D4:D5"/>
    <mergeCell ref="C4:C5"/>
    <mergeCell ref="E4:E5"/>
    <mergeCell ref="A25:K25"/>
    <mergeCell ref="A34:F34"/>
    <mergeCell ref="L6:U6"/>
    <mergeCell ref="G4:J4"/>
    <mergeCell ref="K4:K5"/>
    <mergeCell ref="L4:L5"/>
    <mergeCell ref="M4:M5"/>
    <mergeCell ref="P4:P5"/>
    <mergeCell ref="Q4:Q5"/>
    <mergeCell ref="N4:N5"/>
    <mergeCell ref="A6:K6"/>
    <mergeCell ref="A37:F37"/>
    <mergeCell ref="A7:K7"/>
    <mergeCell ref="L7:U7"/>
    <mergeCell ref="L10:Q10"/>
    <mergeCell ref="L11:U11"/>
    <mergeCell ref="A35:F35"/>
    <mergeCell ref="L31:U31"/>
    <mergeCell ref="A36:F36"/>
    <mergeCell ref="A24:F24"/>
  </mergeCells>
  <printOptions/>
  <pageMargins left="0.2362204724409449" right="0.2362204724409449" top="0.35433070866141736" bottom="0.1968503937007874" header="0.31496062992125984" footer="0.31496062992125984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Витковская</cp:lastModifiedBy>
  <cp:lastPrinted>2018-08-08T10:00:44Z</cp:lastPrinted>
  <dcterms:created xsi:type="dcterms:W3CDTF">2014-09-22T08:41:39Z</dcterms:created>
  <dcterms:modified xsi:type="dcterms:W3CDTF">2019-04-01T04:52:08Z</dcterms:modified>
  <cp:category/>
  <cp:version/>
  <cp:contentType/>
  <cp:contentStatus/>
</cp:coreProperties>
</file>