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25725"/>
</workbook>
</file>

<file path=xl/calcChain.xml><?xml version="1.0" encoding="utf-8"?>
<calcChain xmlns="http://schemas.openxmlformats.org/spreadsheetml/2006/main">
  <c r="F54" i="3"/>
  <c r="H120"/>
  <c r="H130" l="1"/>
  <c r="H129"/>
  <c r="H128"/>
  <c r="H126"/>
  <c r="H123"/>
  <c r="G123"/>
  <c r="G122"/>
  <c r="F130"/>
  <c r="F129"/>
  <c r="F128"/>
  <c r="F122"/>
  <c r="E123"/>
  <c r="H78"/>
  <c r="H102"/>
  <c r="H127" s="1"/>
  <c r="F102"/>
  <c r="F127" s="1"/>
  <c r="H96"/>
  <c r="F96"/>
  <c r="F126" s="1"/>
  <c r="G53"/>
  <c r="E53"/>
  <c r="G48"/>
  <c r="E48"/>
  <c r="G43"/>
  <c r="E43"/>
  <c r="G38"/>
  <c r="E38"/>
  <c r="G33"/>
  <c r="E33"/>
  <c r="G28"/>
  <c r="E28"/>
  <c r="G23"/>
  <c r="E23"/>
  <c r="G18"/>
  <c r="E18"/>
  <c r="G120" l="1"/>
  <c r="G130" s="1"/>
  <c r="E120"/>
  <c r="E130" s="1"/>
  <c r="G114"/>
  <c r="G129" s="1"/>
  <c r="E114"/>
  <c r="E129" s="1"/>
  <c r="G108"/>
  <c r="G128" s="1"/>
  <c r="E108"/>
  <c r="E128" s="1"/>
  <c r="G102"/>
  <c r="G127" s="1"/>
  <c r="E102"/>
  <c r="E127" s="1"/>
  <c r="G96"/>
  <c r="G126" s="1"/>
  <c r="E96"/>
  <c r="E126" s="1"/>
  <c r="H90" l="1"/>
  <c r="H125" s="1"/>
  <c r="G90"/>
  <c r="G125" s="1"/>
  <c r="F90"/>
  <c r="F125" s="1"/>
  <c r="E90"/>
  <c r="E125" s="1"/>
  <c r="F72"/>
  <c r="H13"/>
  <c r="H54" s="1"/>
  <c r="H72"/>
  <c r="G72"/>
  <c r="F13"/>
  <c r="H84"/>
  <c r="G84"/>
  <c r="G78"/>
  <c r="F84"/>
  <c r="F78"/>
  <c r="F123" s="1"/>
  <c r="E84"/>
  <c r="E78"/>
  <c r="E72"/>
  <c r="E122" s="1"/>
  <c r="G13"/>
  <c r="G54" s="1"/>
  <c r="E13"/>
  <c r="E54" s="1"/>
  <c r="H124" l="1"/>
  <c r="H121"/>
  <c r="F124"/>
  <c r="F121"/>
  <c r="G124"/>
  <c r="G131" s="1"/>
  <c r="G121"/>
  <c r="E124"/>
  <c r="E121"/>
  <c r="E131"/>
  <c r="F131"/>
  <c r="H122"/>
  <c r="H131" s="1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<sst xmlns="http://schemas.openxmlformats.org/spreadsheetml/2006/main" count="141" uniqueCount="49">
  <si>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</si>
  <si>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</si>
  <si>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</si>
  <si>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</si>
  <si>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</si>
  <si>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</si>
  <si>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</si>
  <si>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</si>
  <si>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</si>
  <si>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</si>
  <si>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</si>
  <si>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</si>
  <si>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</si>
  <si>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</si>
  <si>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</si>
  <si>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</si>
  <si>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</si>
  <si>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</si>
  <si>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</si>
  <si>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</si>
  <si>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</si>
  <si>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</si>
  <si>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</si>
  <si>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</si>
  <si>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</si>
  <si>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</si>
  <si>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</si>
  <si>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</si>
  <si>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</si>
  <si>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</si>
  <si>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</si>
  <si>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</si>
  <si>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</si>
  <si>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</si>
  <si>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</si>
  <si>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</si>
  <si>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</si>
  <si>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ПЕРЕЧЕНЬ МЕРОПРИЯТИЙ И РЕСУРСНОЕ ОБЕСПЕЧЕНИЕ МУНИЦИПАЛЬНОЙ ПРОГРАММЫ
"КАПИТАЛЬНЫЙ РЕМОНТ МНОГОКВАРТИРНЫХ ДОМОВ" НА 2017-2025 ГОДЫ
</t>
  </si>
  <si>
    <t xml:space="preserve"> Приложение 2 к муниципальной программе                                                                           
"Капитальный ремонт многоквартирных домов" на 2017 - 2025 годы
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</si>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</sst>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/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zoomScale="75" zoomScaleNormal="75" workbookViewId="0">
      <selection activeCell="H120" sqref="H120"/>
    </sheetView>
  </sheetViews>
  <sheetFormatPr defaultRowHeight="12.75"/>
  <cols>
    <col min="1" max="1" width="3.5703125" style="3" customWidth="1"/>
    <col min="2" max="2" width="21.28515625" style="3" customWidth="1"/>
    <col min="3" max="3" width="15.140625" style="3" customWidth="1"/>
    <col min="4" max="4" width="12.42578125" style="3" customWidth="1"/>
    <col min="5" max="5" width="12.85546875" style="3" customWidth="1"/>
    <col min="6" max="6" width="11" style="3" customWidth="1"/>
    <col min="7" max="7" width="11.42578125" style="3" customWidth="1"/>
    <col min="8" max="8" width="10.85546875" style="3" customWidth="1"/>
    <col min="9" max="9" width="11" style="3" customWidth="1"/>
    <col min="10" max="10" width="10.5703125" style="3" customWidth="1"/>
    <col min="11" max="11" width="10.7109375" style="3" customWidth="1"/>
    <col min="12" max="12" width="10.28515625" style="3" customWidth="1"/>
    <col min="13" max="13" width="10.85546875" style="3" customWidth="1"/>
    <col min="14" max="14" width="8.42578125" style="3" customWidth="1"/>
    <col min="15" max="15" width="32.7109375" style="4" customWidth="1"/>
  </cols>
  <sheetData>
    <row r="1" spans="1:16" ht="3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77" t="s">
        <v>38</v>
      </c>
      <c r="M1" s="77"/>
      <c r="N1" s="77"/>
      <c r="O1" s="77"/>
      <c r="P1" s="8"/>
    </row>
    <row r="2" spans="1:16" ht="30.75" customHeight="1">
      <c r="A2" s="78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33" customHeight="1">
      <c r="A3" s="43" t="s">
        <v>0</v>
      </c>
      <c r="B3" s="43" t="s">
        <v>40</v>
      </c>
      <c r="C3" s="84" t="s">
        <v>29</v>
      </c>
      <c r="D3" s="43" t="s">
        <v>1</v>
      </c>
      <c r="E3" s="43" t="s">
        <v>26</v>
      </c>
      <c r="F3" s="43"/>
      <c r="G3" s="43" t="s">
        <v>2</v>
      </c>
      <c r="H3" s="43"/>
      <c r="I3" s="43"/>
      <c r="J3" s="43"/>
      <c r="K3" s="43"/>
      <c r="L3" s="43"/>
      <c r="M3" s="43"/>
      <c r="N3" s="83"/>
      <c r="O3" s="43" t="s">
        <v>20</v>
      </c>
    </row>
    <row r="4" spans="1:16" ht="25.5" customHeight="1">
      <c r="A4" s="43"/>
      <c r="B4" s="43"/>
      <c r="C4" s="85"/>
      <c r="D4" s="43"/>
      <c r="E4" s="43"/>
      <c r="F4" s="43"/>
      <c r="G4" s="43" t="s">
        <v>3</v>
      </c>
      <c r="H4" s="43"/>
      <c r="I4" s="43" t="s">
        <v>4</v>
      </c>
      <c r="J4" s="43"/>
      <c r="K4" s="43" t="s">
        <v>5</v>
      </c>
      <c r="L4" s="43"/>
      <c r="M4" s="43" t="s">
        <v>6</v>
      </c>
      <c r="N4" s="83"/>
      <c r="O4" s="43"/>
    </row>
    <row r="5" spans="1:16" ht="22.5" customHeight="1">
      <c r="A5" s="43"/>
      <c r="B5" s="43"/>
      <c r="C5" s="86"/>
      <c r="D5" s="43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28</v>
      </c>
      <c r="O5" s="43"/>
    </row>
    <row r="6" spans="1:16" ht="17.100000000000001" customHeight="1">
      <c r="A6" s="14">
        <v>1</v>
      </c>
      <c r="B6" s="14">
        <v>2</v>
      </c>
      <c r="C6" s="2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6" ht="17.100000000000001" customHeight="1">
      <c r="A7" s="80" t="s">
        <v>25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6" ht="17.100000000000001" customHeight="1">
      <c r="A8" s="80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6" ht="16.5" customHeight="1">
      <c r="A9" s="40" t="s">
        <v>21</v>
      </c>
      <c r="B9" s="44" t="s">
        <v>27</v>
      </c>
      <c r="C9" s="59" t="s">
        <v>31</v>
      </c>
      <c r="D9" s="59">
        <v>2017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6" ht="17.100000000000001" customHeight="1">
      <c r="A10" s="41"/>
      <c r="B10" s="45"/>
      <c r="C10" s="60"/>
      <c r="D10" s="60"/>
      <c r="E10" s="16">
        <v>11928.8</v>
      </c>
      <c r="F10" s="16">
        <v>11928.7</v>
      </c>
      <c r="G10" s="16">
        <v>11928.8</v>
      </c>
      <c r="H10" s="16">
        <v>11928.7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6" ht="17.100000000000001" customHeight="1">
      <c r="A11" s="41"/>
      <c r="B11" s="45"/>
      <c r="C11" s="60"/>
      <c r="D11" s="60"/>
      <c r="E11" s="16">
        <v>391.8</v>
      </c>
      <c r="F11" s="16">
        <v>391.8</v>
      </c>
      <c r="G11" s="16">
        <v>391.8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6" ht="17.100000000000001" customHeight="1">
      <c r="A12" s="41"/>
      <c r="B12" s="45"/>
      <c r="C12" s="60"/>
      <c r="D12" s="6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6" ht="17.100000000000001" customHeight="1">
      <c r="A13" s="41"/>
      <c r="B13" s="45"/>
      <c r="C13" s="60"/>
      <c r="D13" s="18" t="s">
        <v>13</v>
      </c>
      <c r="E13" s="19">
        <f>SUM(E9:E12)</f>
        <v>12320.599999999999</v>
      </c>
      <c r="F13" s="19">
        <f>SUM(F9:F12)</f>
        <v>12320.5</v>
      </c>
      <c r="G13" s="19">
        <f>SUM(G9:G12)</f>
        <v>12320.599999999999</v>
      </c>
      <c r="H13" s="19">
        <f>SUM(H9:H12)</f>
        <v>12320.5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6" ht="17.100000000000001" customHeight="1">
      <c r="A14" s="41"/>
      <c r="B14" s="45"/>
      <c r="C14" s="60"/>
      <c r="D14" s="59">
        <v>2018</v>
      </c>
      <c r="E14" s="25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6" ht="17.100000000000001" customHeight="1">
      <c r="A15" s="41"/>
      <c r="B15" s="45"/>
      <c r="C15" s="60"/>
      <c r="D15" s="60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6" ht="17.100000000000001" customHeight="1">
      <c r="A16" s="41"/>
      <c r="B16" s="45"/>
      <c r="C16" s="60"/>
      <c r="D16" s="60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17.100000000000001" customHeight="1">
      <c r="A17" s="41"/>
      <c r="B17" s="45"/>
      <c r="C17" s="60"/>
      <c r="D17" s="61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17.100000000000001" customHeight="1">
      <c r="A18" s="41"/>
      <c r="B18" s="45"/>
      <c r="C18" s="60"/>
      <c r="D18" s="18" t="s">
        <v>16</v>
      </c>
      <c r="E18" s="19">
        <f>SUM(E14:E17)</f>
        <v>139845.25</v>
      </c>
      <c r="F18" s="19">
        <v>0</v>
      </c>
      <c r="G18" s="19">
        <f>SUM(G14:G17)</f>
        <v>139845.25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17.100000000000001" customHeight="1">
      <c r="A19" s="41"/>
      <c r="B19" s="45"/>
      <c r="C19" s="60"/>
      <c r="D19" s="59">
        <v>2019</v>
      </c>
      <c r="E19" s="16">
        <v>18600</v>
      </c>
      <c r="F19" s="16">
        <v>0</v>
      </c>
      <c r="G19" s="16">
        <v>18600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17.100000000000001" customHeight="1">
      <c r="A20" s="41"/>
      <c r="B20" s="45"/>
      <c r="C20" s="60"/>
      <c r="D20" s="60"/>
      <c r="E20" s="16">
        <v>69000</v>
      </c>
      <c r="F20" s="16">
        <v>0</v>
      </c>
      <c r="G20" s="16">
        <v>69000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17.100000000000001" customHeight="1">
      <c r="A21" s="41"/>
      <c r="B21" s="45"/>
      <c r="C21" s="60"/>
      <c r="D21" s="60"/>
      <c r="E21" s="16">
        <v>35200</v>
      </c>
      <c r="F21" s="16">
        <v>0</v>
      </c>
      <c r="G21" s="16">
        <v>35200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17.100000000000001" customHeight="1">
      <c r="A22" s="41"/>
      <c r="B22" s="45"/>
      <c r="C22" s="60"/>
      <c r="D22" s="61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17.100000000000001" customHeight="1">
      <c r="A23" s="41"/>
      <c r="B23" s="45"/>
      <c r="C23" s="60"/>
      <c r="D23" s="18" t="s">
        <v>17</v>
      </c>
      <c r="E23" s="19">
        <f>SUM(E19:E22)</f>
        <v>148800</v>
      </c>
      <c r="F23" s="19">
        <v>0</v>
      </c>
      <c r="G23" s="19">
        <f>SUM(G19:G22)</f>
        <v>148800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17.100000000000001" customHeight="1">
      <c r="A24" s="41"/>
      <c r="B24" s="45"/>
      <c r="C24" s="60"/>
      <c r="D24" s="59">
        <v>2020</v>
      </c>
      <c r="E24" s="16">
        <v>26400</v>
      </c>
      <c r="F24" s="16">
        <v>0</v>
      </c>
      <c r="G24" s="16">
        <v>26400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17.100000000000001" customHeight="1">
      <c r="A25" s="41"/>
      <c r="B25" s="45"/>
      <c r="C25" s="60"/>
      <c r="D25" s="60"/>
      <c r="E25" s="16">
        <v>66000</v>
      </c>
      <c r="F25" s="16">
        <v>0</v>
      </c>
      <c r="G25" s="16">
        <v>66000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17.100000000000001" customHeight="1">
      <c r="A26" s="41"/>
      <c r="B26" s="45"/>
      <c r="C26" s="60"/>
      <c r="D26" s="60"/>
      <c r="E26" s="16">
        <v>22483.84</v>
      </c>
      <c r="F26" s="16">
        <v>0</v>
      </c>
      <c r="G26" s="16">
        <v>22483.84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17.100000000000001" customHeight="1">
      <c r="A27" s="41"/>
      <c r="B27" s="45"/>
      <c r="C27" s="60"/>
      <c r="D27" s="61"/>
      <c r="E27" s="16">
        <v>15000</v>
      </c>
      <c r="F27" s="16">
        <v>0</v>
      </c>
      <c r="G27" s="16">
        <v>15000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s="28" customFormat="1" ht="17.100000000000001" customHeight="1">
      <c r="A28" s="41"/>
      <c r="B28" s="45"/>
      <c r="C28" s="60"/>
      <c r="D28" s="18" t="s">
        <v>18</v>
      </c>
      <c r="E28" s="19">
        <f>SUM(E24:E27)</f>
        <v>129883.84</v>
      </c>
      <c r="F28" s="19">
        <v>0</v>
      </c>
      <c r="G28" s="19">
        <f>SUM(G24:G27)</f>
        <v>129883.84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7"/>
    </row>
    <row r="29" spans="1:15" ht="17.100000000000001" customHeight="1">
      <c r="A29" s="41"/>
      <c r="B29" s="45"/>
      <c r="C29" s="60"/>
      <c r="D29" s="59">
        <v>2021</v>
      </c>
      <c r="E29" s="16">
        <v>20100</v>
      </c>
      <c r="F29" s="16">
        <v>0</v>
      </c>
      <c r="G29" s="16">
        <v>20100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 t="s">
        <v>9</v>
      </c>
    </row>
    <row r="30" spans="1:15" ht="17.100000000000001" customHeight="1">
      <c r="A30" s="41"/>
      <c r="B30" s="45"/>
      <c r="C30" s="60"/>
      <c r="D30" s="60"/>
      <c r="E30" s="16">
        <v>72500</v>
      </c>
      <c r="F30" s="16">
        <v>0</v>
      </c>
      <c r="G30" s="16">
        <v>72500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 t="s">
        <v>10</v>
      </c>
    </row>
    <row r="31" spans="1:15" ht="17.100000000000001" customHeight="1">
      <c r="A31" s="41"/>
      <c r="B31" s="45"/>
      <c r="C31" s="60"/>
      <c r="D31" s="60"/>
      <c r="E31" s="16">
        <v>17500</v>
      </c>
      <c r="F31" s="16">
        <v>0</v>
      </c>
      <c r="G31" s="16">
        <v>17500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 t="s">
        <v>11</v>
      </c>
    </row>
    <row r="32" spans="1:15" ht="17.100000000000001" customHeight="1">
      <c r="A32" s="41"/>
      <c r="B32" s="45"/>
      <c r="C32" s="60"/>
      <c r="D32" s="61"/>
      <c r="E32" s="16">
        <v>15000</v>
      </c>
      <c r="F32" s="16">
        <v>0</v>
      </c>
      <c r="G32" s="16">
        <v>15000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 t="s">
        <v>12</v>
      </c>
    </row>
    <row r="33" spans="1:15" ht="17.100000000000001" customHeight="1">
      <c r="A33" s="41"/>
      <c r="B33" s="45"/>
      <c r="C33" s="60"/>
      <c r="D33" s="18" t="s">
        <v>36</v>
      </c>
      <c r="E33" s="19">
        <f>SUM(E29:E32)</f>
        <v>125100</v>
      </c>
      <c r="F33" s="19">
        <v>0</v>
      </c>
      <c r="G33" s="19">
        <f>SUM(G29:G32)</f>
        <v>125100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7"/>
    </row>
    <row r="34" spans="1:15" ht="17.100000000000001" customHeight="1">
      <c r="A34" s="41"/>
      <c r="B34" s="45"/>
      <c r="C34" s="60"/>
      <c r="D34" s="59">
        <v>2022</v>
      </c>
      <c r="E34" s="16">
        <v>22300</v>
      </c>
      <c r="F34" s="16">
        <v>0</v>
      </c>
      <c r="G34" s="16">
        <v>22300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 t="s">
        <v>9</v>
      </c>
    </row>
    <row r="35" spans="1:15" ht="17.100000000000001" customHeight="1">
      <c r="A35" s="41"/>
      <c r="B35" s="45"/>
      <c r="C35" s="60"/>
      <c r="D35" s="60"/>
      <c r="E35" s="16">
        <v>70000</v>
      </c>
      <c r="F35" s="16">
        <v>0</v>
      </c>
      <c r="G35" s="16">
        <v>70000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 t="s">
        <v>10</v>
      </c>
    </row>
    <row r="36" spans="1:15" ht="17.100000000000001" customHeight="1">
      <c r="A36" s="41"/>
      <c r="B36" s="45"/>
      <c r="C36" s="60"/>
      <c r="D36" s="60"/>
      <c r="E36" s="16">
        <v>20000</v>
      </c>
      <c r="F36" s="16">
        <v>0</v>
      </c>
      <c r="G36" s="16">
        <v>20000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 t="s">
        <v>11</v>
      </c>
    </row>
    <row r="37" spans="1:15" ht="17.100000000000001" customHeight="1">
      <c r="A37" s="41"/>
      <c r="B37" s="45"/>
      <c r="C37" s="60"/>
      <c r="D37" s="61"/>
      <c r="E37" s="16">
        <v>15000</v>
      </c>
      <c r="F37" s="16">
        <v>0</v>
      </c>
      <c r="G37" s="16">
        <v>15000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12</v>
      </c>
    </row>
    <row r="38" spans="1:15" ht="17.100000000000001" customHeight="1">
      <c r="A38" s="41"/>
      <c r="B38" s="45"/>
      <c r="C38" s="60"/>
      <c r="D38" s="18" t="s">
        <v>35</v>
      </c>
      <c r="E38" s="19">
        <f>SUM(E34:E37)</f>
        <v>127300</v>
      </c>
      <c r="F38" s="19">
        <v>0</v>
      </c>
      <c r="G38" s="19">
        <f>SUM(G34:G37)</f>
        <v>127300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7"/>
    </row>
    <row r="39" spans="1:15" ht="17.100000000000001" customHeight="1">
      <c r="A39" s="41"/>
      <c r="B39" s="45"/>
      <c r="C39" s="60"/>
      <c r="D39" s="59">
        <v>2023</v>
      </c>
      <c r="E39" s="16">
        <v>8600</v>
      </c>
      <c r="F39" s="16">
        <v>0</v>
      </c>
      <c r="G39" s="16">
        <v>8600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9</v>
      </c>
    </row>
    <row r="40" spans="1:15" ht="17.100000000000001" customHeight="1">
      <c r="A40" s="41"/>
      <c r="B40" s="45"/>
      <c r="C40" s="60"/>
      <c r="D40" s="60"/>
      <c r="E40" s="16">
        <v>59000</v>
      </c>
      <c r="F40" s="16">
        <v>0</v>
      </c>
      <c r="G40" s="16">
        <v>59000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10</v>
      </c>
    </row>
    <row r="41" spans="1:15" ht="17.100000000000001" customHeight="1">
      <c r="A41" s="41"/>
      <c r="B41" s="45"/>
      <c r="C41" s="60"/>
      <c r="D41" s="60"/>
      <c r="E41" s="16">
        <v>7103.62</v>
      </c>
      <c r="F41" s="16">
        <v>0</v>
      </c>
      <c r="G41" s="16">
        <v>7103.62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11</v>
      </c>
    </row>
    <row r="42" spans="1:15" ht="17.100000000000001" customHeight="1">
      <c r="A42" s="41"/>
      <c r="B42" s="45"/>
      <c r="C42" s="60"/>
      <c r="D42" s="61"/>
      <c r="E42" s="16">
        <v>15000</v>
      </c>
      <c r="F42" s="16">
        <v>0</v>
      </c>
      <c r="G42" s="16">
        <v>15000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 t="s">
        <v>12</v>
      </c>
    </row>
    <row r="43" spans="1:15" ht="17.100000000000001" customHeight="1">
      <c r="A43" s="41"/>
      <c r="B43" s="45"/>
      <c r="C43" s="60"/>
      <c r="D43" s="18" t="s">
        <v>34</v>
      </c>
      <c r="E43" s="19">
        <f>SUM(E39:E42)</f>
        <v>89703.62</v>
      </c>
      <c r="F43" s="19">
        <v>0</v>
      </c>
      <c r="G43" s="19">
        <f>SUM(G39:G42)</f>
        <v>89703.62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7"/>
    </row>
    <row r="44" spans="1:15" ht="17.100000000000001" customHeight="1">
      <c r="A44" s="41"/>
      <c r="B44" s="45"/>
      <c r="C44" s="60"/>
      <c r="D44" s="59">
        <v>2024</v>
      </c>
      <c r="E44" s="16">
        <v>15800</v>
      </c>
      <c r="F44" s="16">
        <v>0</v>
      </c>
      <c r="G44" s="16">
        <v>15800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9</v>
      </c>
    </row>
    <row r="45" spans="1:15" ht="17.100000000000001" customHeight="1">
      <c r="A45" s="41"/>
      <c r="B45" s="45"/>
      <c r="C45" s="60"/>
      <c r="D45" s="60"/>
      <c r="E45" s="16">
        <v>56000</v>
      </c>
      <c r="F45" s="16">
        <v>0</v>
      </c>
      <c r="G45" s="16">
        <v>56000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10</v>
      </c>
    </row>
    <row r="46" spans="1:15" ht="17.100000000000001" customHeight="1">
      <c r="A46" s="41"/>
      <c r="B46" s="45"/>
      <c r="C46" s="60"/>
      <c r="D46" s="60"/>
      <c r="E46" s="16">
        <v>20460</v>
      </c>
      <c r="F46" s="16">
        <v>0</v>
      </c>
      <c r="G46" s="16">
        <v>20460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11</v>
      </c>
    </row>
    <row r="47" spans="1:15" ht="17.100000000000001" customHeight="1">
      <c r="A47" s="41"/>
      <c r="B47" s="45"/>
      <c r="C47" s="60"/>
      <c r="D47" s="61"/>
      <c r="E47" s="16">
        <v>15000</v>
      </c>
      <c r="F47" s="16">
        <v>0</v>
      </c>
      <c r="G47" s="16">
        <v>15000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12</v>
      </c>
    </row>
    <row r="48" spans="1:15" ht="17.100000000000001" customHeight="1">
      <c r="A48" s="41"/>
      <c r="B48" s="45"/>
      <c r="C48" s="60"/>
      <c r="D48" s="18" t="s">
        <v>33</v>
      </c>
      <c r="E48" s="19">
        <f>SUM(E44:E47)</f>
        <v>107260</v>
      </c>
      <c r="F48" s="19">
        <v>0</v>
      </c>
      <c r="G48" s="19">
        <f>SUM(G44:G47)</f>
        <v>107260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17.100000000000001" customHeight="1">
      <c r="A49" s="41"/>
      <c r="B49" s="45"/>
      <c r="C49" s="60"/>
      <c r="D49" s="59">
        <v>2025</v>
      </c>
      <c r="E49" s="26">
        <v>27300</v>
      </c>
      <c r="F49" s="16">
        <v>0</v>
      </c>
      <c r="G49" s="26">
        <v>27300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17.100000000000001" customHeight="1">
      <c r="A50" s="41"/>
      <c r="B50" s="45"/>
      <c r="C50" s="60"/>
      <c r="D50" s="60"/>
      <c r="E50" s="26">
        <v>68000</v>
      </c>
      <c r="F50" s="16">
        <v>0</v>
      </c>
      <c r="G50" s="26">
        <v>68000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17.100000000000001" customHeight="1">
      <c r="A51" s="41"/>
      <c r="B51" s="45"/>
      <c r="C51" s="60"/>
      <c r="D51" s="60"/>
      <c r="E51" s="26">
        <v>10405</v>
      </c>
      <c r="F51" s="16">
        <v>0</v>
      </c>
      <c r="G51" s="26">
        <v>10405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17.100000000000001" customHeight="1">
      <c r="A52" s="41"/>
      <c r="B52" s="45"/>
      <c r="C52" s="60"/>
      <c r="D52" s="61"/>
      <c r="E52" s="26">
        <v>10000</v>
      </c>
      <c r="F52" s="16">
        <v>0</v>
      </c>
      <c r="G52" s="26">
        <v>10000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s="28" customFormat="1" ht="17.100000000000001" customHeight="1">
      <c r="A53" s="41"/>
      <c r="B53" s="46"/>
      <c r="C53" s="61"/>
      <c r="D53" s="18" t="s">
        <v>32</v>
      </c>
      <c r="E53" s="29">
        <f>SUM(E49:E52)</f>
        <v>115705</v>
      </c>
      <c r="F53" s="19">
        <v>0</v>
      </c>
      <c r="G53" s="29">
        <f>SUM(G49:G52)</f>
        <v>115705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0"/>
    </row>
    <row r="54" spans="1:15" s="28" customFormat="1" ht="17.100000000000001" customHeight="1">
      <c r="A54" s="42"/>
      <c r="B54" s="56" t="s">
        <v>14</v>
      </c>
      <c r="C54" s="57"/>
      <c r="D54" s="58"/>
      <c r="E54" s="20">
        <f>SUM(E53,E48,E43,E38,E33,E28,E23,E18,E13)</f>
        <v>995918.30999999994</v>
      </c>
      <c r="F54" s="19">
        <f>SUM(F53,F48,F43,F38,F33,F28,F23,F18,F13)</f>
        <v>12320.5</v>
      </c>
      <c r="G54" s="20">
        <f>SUM(G53,G48,G43,G38,G33,G28,G23,G18,G13)</f>
        <v>995918.30999999994</v>
      </c>
      <c r="H54" s="19">
        <f>SUM(H53,H48,H43,H38,H33,H28,H23,H18,H13)</f>
        <v>12320.5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7"/>
    </row>
    <row r="55" spans="1:15" ht="17.100000000000001" customHeight="1">
      <c r="A55" s="37" t="s">
        <v>41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  <row r="56" spans="1:15" ht="33" customHeight="1">
      <c r="A56" s="40" t="s">
        <v>23</v>
      </c>
      <c r="B56" s="62" t="s">
        <v>42</v>
      </c>
      <c r="C56" s="62"/>
      <c r="D56" s="21">
        <v>2017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35" t="s">
        <v>43</v>
      </c>
    </row>
    <row r="57" spans="1:15" ht="17.100000000000001" customHeight="1">
      <c r="A57" s="41"/>
      <c r="B57" s="63"/>
      <c r="C57" s="63"/>
      <c r="D57" s="21">
        <v>2018</v>
      </c>
      <c r="E57" s="47" t="s">
        <v>48</v>
      </c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7.100000000000001" customHeight="1">
      <c r="A58" s="41"/>
      <c r="B58" s="63"/>
      <c r="C58" s="63"/>
      <c r="D58" s="21">
        <v>2019</v>
      </c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2"/>
    </row>
    <row r="59" spans="1:15" ht="17.100000000000001" customHeight="1">
      <c r="A59" s="41"/>
      <c r="B59" s="63"/>
      <c r="C59" s="63"/>
      <c r="D59" s="21">
        <v>2020</v>
      </c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17.100000000000001" customHeight="1">
      <c r="A60" s="41"/>
      <c r="B60" s="63"/>
      <c r="C60" s="63"/>
      <c r="D60" s="21">
        <v>2021</v>
      </c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2"/>
    </row>
    <row r="61" spans="1:15" ht="17.100000000000001" customHeight="1">
      <c r="A61" s="41"/>
      <c r="B61" s="63"/>
      <c r="C61" s="63"/>
      <c r="D61" s="21">
        <v>2022</v>
      </c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1:15" ht="17.100000000000001" customHeight="1">
      <c r="A62" s="41"/>
      <c r="B62" s="63"/>
      <c r="C62" s="63"/>
      <c r="D62" s="21">
        <v>2023</v>
      </c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ht="17.100000000000001" customHeight="1">
      <c r="A63" s="41"/>
      <c r="B63" s="63"/>
      <c r="C63" s="63"/>
      <c r="D63" s="21">
        <v>2024</v>
      </c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15" ht="17.100000000000001" customHeight="1">
      <c r="A64" s="41"/>
      <c r="B64" s="64"/>
      <c r="C64" s="64"/>
      <c r="D64" s="21">
        <v>2025</v>
      </c>
      <c r="E64" s="53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s="28" customFormat="1" ht="17.100000000000001" customHeight="1">
      <c r="A65" s="42"/>
      <c r="B65" s="65" t="s">
        <v>22</v>
      </c>
      <c r="C65" s="66"/>
      <c r="D65" s="67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34"/>
    </row>
    <row r="66" spans="1:15" ht="21.75" customHeight="1">
      <c r="A66" s="71" t="s">
        <v>44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</row>
    <row r="67" spans="1:15" ht="17.100000000000001" customHeight="1">
      <c r="A67" s="40" t="s">
        <v>45</v>
      </c>
      <c r="B67" s="44" t="s">
        <v>46</v>
      </c>
      <c r="C67" s="59" t="s">
        <v>30</v>
      </c>
      <c r="D67" s="36">
        <v>2017</v>
      </c>
      <c r="E67" s="16">
        <v>9100</v>
      </c>
      <c r="F67" s="16">
        <v>9100</v>
      </c>
      <c r="G67" s="16">
        <v>9100</v>
      </c>
      <c r="H67" s="16">
        <v>9100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 t="s">
        <v>9</v>
      </c>
    </row>
    <row r="68" spans="1:15" ht="17.100000000000001" customHeight="1">
      <c r="A68" s="41"/>
      <c r="B68" s="45"/>
      <c r="C68" s="60"/>
      <c r="D68" s="36"/>
      <c r="E68" s="16">
        <v>3367.1</v>
      </c>
      <c r="F68" s="16">
        <v>3367.1</v>
      </c>
      <c r="G68" s="16">
        <v>3367.1</v>
      </c>
      <c r="H68" s="16">
        <v>3367.1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 t="s">
        <v>10</v>
      </c>
    </row>
    <row r="69" spans="1:15" ht="17.100000000000001" customHeight="1">
      <c r="A69" s="41"/>
      <c r="B69" s="45"/>
      <c r="C69" s="60"/>
      <c r="D69" s="36"/>
      <c r="E69" s="16">
        <v>4387</v>
      </c>
      <c r="F69" s="16">
        <v>4386.8999999999996</v>
      </c>
      <c r="G69" s="16">
        <v>4387</v>
      </c>
      <c r="H69" s="16">
        <v>4386.8999999999996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 t="s">
        <v>11</v>
      </c>
    </row>
    <row r="70" spans="1:15" ht="17.100000000000001" customHeight="1">
      <c r="A70" s="41"/>
      <c r="B70" s="45"/>
      <c r="C70" s="60"/>
      <c r="D70" s="36"/>
      <c r="E70" s="16">
        <v>7800</v>
      </c>
      <c r="F70" s="16">
        <v>7800</v>
      </c>
      <c r="G70" s="16">
        <v>7800</v>
      </c>
      <c r="H70" s="16">
        <v>7800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 t="s">
        <v>12</v>
      </c>
    </row>
    <row r="71" spans="1:15" ht="17.100000000000001" customHeight="1">
      <c r="A71" s="41"/>
      <c r="B71" s="45"/>
      <c r="C71" s="60"/>
      <c r="D71" s="36"/>
      <c r="E71" s="16">
        <v>2747.6</v>
      </c>
      <c r="F71" s="16">
        <v>2747.6</v>
      </c>
      <c r="G71" s="16">
        <v>2747.6</v>
      </c>
      <c r="H71" s="16">
        <v>2747.6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7" t="s">
        <v>15</v>
      </c>
    </row>
    <row r="72" spans="1:15" ht="17.100000000000001" customHeight="1">
      <c r="A72" s="41"/>
      <c r="B72" s="45"/>
      <c r="C72" s="60"/>
      <c r="D72" s="18" t="s">
        <v>13</v>
      </c>
      <c r="E72" s="19">
        <f>SUM(E67:E71)</f>
        <v>27401.699999999997</v>
      </c>
      <c r="F72" s="19">
        <f>SUM(F67:F71)</f>
        <v>27401.599999999999</v>
      </c>
      <c r="G72" s="19">
        <f>SUM(G67:G71)</f>
        <v>27401.699999999997</v>
      </c>
      <c r="H72" s="19">
        <f>SUM(H67:H71)</f>
        <v>27401.599999999999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7"/>
    </row>
    <row r="73" spans="1:15" ht="17.100000000000001" customHeight="1">
      <c r="A73" s="41"/>
      <c r="B73" s="45"/>
      <c r="C73" s="60"/>
      <c r="D73" s="36">
        <v>2018</v>
      </c>
      <c r="E73" s="16">
        <v>11400</v>
      </c>
      <c r="F73" s="16">
        <v>9410</v>
      </c>
      <c r="G73" s="16">
        <v>11400</v>
      </c>
      <c r="H73" s="16">
        <v>9410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 t="s">
        <v>9</v>
      </c>
    </row>
    <row r="74" spans="1:15" ht="17.100000000000001" customHeight="1">
      <c r="A74" s="41"/>
      <c r="B74" s="45"/>
      <c r="C74" s="60"/>
      <c r="D74" s="36"/>
      <c r="E74" s="16">
        <v>3612.5</v>
      </c>
      <c r="F74" s="16">
        <v>3370.5</v>
      </c>
      <c r="G74" s="16">
        <v>3612.5</v>
      </c>
      <c r="H74" s="16">
        <v>3370.5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 t="s">
        <v>10</v>
      </c>
    </row>
    <row r="75" spans="1:15" ht="17.100000000000001" customHeight="1">
      <c r="A75" s="41"/>
      <c r="B75" s="45"/>
      <c r="C75" s="60"/>
      <c r="D75" s="36"/>
      <c r="E75" s="16">
        <v>4500</v>
      </c>
      <c r="F75" s="16">
        <v>4020.7</v>
      </c>
      <c r="G75" s="16">
        <v>4500</v>
      </c>
      <c r="H75" s="16">
        <v>4020.7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 t="s">
        <v>11</v>
      </c>
    </row>
    <row r="76" spans="1:15" ht="17.100000000000001" customHeight="1">
      <c r="A76" s="41"/>
      <c r="B76" s="45"/>
      <c r="C76" s="60"/>
      <c r="D76" s="36"/>
      <c r="E76" s="16">
        <v>7800</v>
      </c>
      <c r="F76" s="16">
        <v>7183.9</v>
      </c>
      <c r="G76" s="16">
        <v>7800</v>
      </c>
      <c r="H76" s="16">
        <v>7183.9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 t="s">
        <v>12</v>
      </c>
    </row>
    <row r="77" spans="1:15" ht="17.100000000000001" customHeight="1">
      <c r="A77" s="41"/>
      <c r="B77" s="45"/>
      <c r="C77" s="60"/>
      <c r="D77" s="36"/>
      <c r="E77" s="16">
        <v>3007.9</v>
      </c>
      <c r="F77" s="16">
        <v>1772.9</v>
      </c>
      <c r="G77" s="16">
        <v>3007.9</v>
      </c>
      <c r="H77" s="16">
        <v>1772.9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 t="s">
        <v>15</v>
      </c>
    </row>
    <row r="78" spans="1:15" ht="17.100000000000001" customHeight="1">
      <c r="A78" s="41"/>
      <c r="B78" s="45"/>
      <c r="C78" s="60"/>
      <c r="D78" s="18" t="s">
        <v>16</v>
      </c>
      <c r="E78" s="19">
        <f>SUM(E73:E77)</f>
        <v>30320.400000000001</v>
      </c>
      <c r="F78" s="19">
        <f>SUM(F73:F77)</f>
        <v>25758</v>
      </c>
      <c r="G78" s="19">
        <f>SUM(G73:G77)</f>
        <v>30320.400000000001</v>
      </c>
      <c r="H78" s="19">
        <f>SUM(H73:H77)</f>
        <v>25758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7"/>
    </row>
    <row r="79" spans="1:15" ht="17.100000000000001" customHeight="1">
      <c r="A79" s="41"/>
      <c r="B79" s="45"/>
      <c r="C79" s="60"/>
      <c r="D79" s="36">
        <v>2019</v>
      </c>
      <c r="E79" s="16">
        <v>11908.72</v>
      </c>
      <c r="F79" s="16">
        <v>11908.72</v>
      </c>
      <c r="G79" s="16">
        <v>11908.72</v>
      </c>
      <c r="H79" s="16">
        <v>11908.72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 t="s">
        <v>9</v>
      </c>
    </row>
    <row r="80" spans="1:15" ht="17.100000000000001" customHeight="1">
      <c r="A80" s="41"/>
      <c r="B80" s="45"/>
      <c r="C80" s="60"/>
      <c r="D80" s="36"/>
      <c r="E80" s="16">
        <v>3470.2</v>
      </c>
      <c r="F80" s="16">
        <v>3470.2</v>
      </c>
      <c r="G80" s="16">
        <v>3470.2</v>
      </c>
      <c r="H80" s="16">
        <v>3470.2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 t="s">
        <v>10</v>
      </c>
    </row>
    <row r="81" spans="1:15" ht="17.100000000000001" customHeight="1">
      <c r="A81" s="41"/>
      <c r="B81" s="45"/>
      <c r="C81" s="60"/>
      <c r="D81" s="36"/>
      <c r="E81" s="16">
        <v>4200</v>
      </c>
      <c r="F81" s="16">
        <v>4200</v>
      </c>
      <c r="G81" s="16">
        <v>4200</v>
      </c>
      <c r="H81" s="16">
        <v>4200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 t="s">
        <v>11</v>
      </c>
    </row>
    <row r="82" spans="1:15" ht="17.100000000000001" customHeight="1">
      <c r="A82" s="41"/>
      <c r="B82" s="45"/>
      <c r="C82" s="60"/>
      <c r="D82" s="36"/>
      <c r="E82" s="16">
        <v>7486</v>
      </c>
      <c r="F82" s="16">
        <v>7486</v>
      </c>
      <c r="G82" s="16">
        <v>7486</v>
      </c>
      <c r="H82" s="16">
        <v>7486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7" t="s">
        <v>12</v>
      </c>
    </row>
    <row r="83" spans="1:15" ht="17.100000000000001" customHeight="1">
      <c r="A83" s="41"/>
      <c r="B83" s="45"/>
      <c r="C83" s="60"/>
      <c r="D83" s="36"/>
      <c r="E83" s="16">
        <v>2185.6</v>
      </c>
      <c r="F83" s="16">
        <v>2185.6</v>
      </c>
      <c r="G83" s="16">
        <v>2185.6</v>
      </c>
      <c r="H83" s="16">
        <v>2185.6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 t="s">
        <v>15</v>
      </c>
    </row>
    <row r="84" spans="1:15" ht="17.100000000000001" customHeight="1">
      <c r="A84" s="41"/>
      <c r="B84" s="45"/>
      <c r="C84" s="60"/>
      <c r="D84" s="18" t="s">
        <v>17</v>
      </c>
      <c r="E84" s="19">
        <f>SUM(E79:E83)</f>
        <v>29250.519999999997</v>
      </c>
      <c r="F84" s="19">
        <f>SUM(F79:F83)</f>
        <v>29250.519999999997</v>
      </c>
      <c r="G84" s="19">
        <f>SUM(G79:G83)</f>
        <v>29250.519999999997</v>
      </c>
      <c r="H84" s="19">
        <f>SUM(H79:H83)</f>
        <v>29250.519999999997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7"/>
    </row>
    <row r="85" spans="1:15" ht="17.100000000000001" customHeight="1">
      <c r="A85" s="41"/>
      <c r="B85" s="45"/>
      <c r="C85" s="60"/>
      <c r="D85" s="36">
        <v>2020</v>
      </c>
      <c r="E85" s="16">
        <v>11056</v>
      </c>
      <c r="F85" s="16">
        <v>11056</v>
      </c>
      <c r="G85" s="16">
        <v>11056</v>
      </c>
      <c r="H85" s="16">
        <v>11056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7" t="s">
        <v>9</v>
      </c>
    </row>
    <row r="86" spans="1:15" ht="17.100000000000001" customHeight="1">
      <c r="A86" s="41"/>
      <c r="B86" s="45"/>
      <c r="C86" s="60"/>
      <c r="D86" s="36"/>
      <c r="E86" s="16">
        <v>3470.2</v>
      </c>
      <c r="F86" s="16">
        <v>3470.2</v>
      </c>
      <c r="G86" s="16">
        <v>3470.2</v>
      </c>
      <c r="H86" s="16">
        <v>3470.2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7" t="s">
        <v>10</v>
      </c>
    </row>
    <row r="87" spans="1:15" ht="17.100000000000001" customHeight="1">
      <c r="A87" s="41"/>
      <c r="B87" s="45"/>
      <c r="C87" s="60"/>
      <c r="D87" s="36"/>
      <c r="E87" s="16">
        <v>4200</v>
      </c>
      <c r="F87" s="16">
        <v>4200</v>
      </c>
      <c r="G87" s="16">
        <v>4200</v>
      </c>
      <c r="H87" s="16">
        <v>4200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7" t="s">
        <v>11</v>
      </c>
    </row>
    <row r="88" spans="1:15" ht="17.100000000000001" customHeight="1">
      <c r="A88" s="41"/>
      <c r="B88" s="45"/>
      <c r="C88" s="60"/>
      <c r="D88" s="36"/>
      <c r="E88" s="16">
        <v>7486</v>
      </c>
      <c r="F88" s="16">
        <v>7486</v>
      </c>
      <c r="G88" s="16">
        <v>7486</v>
      </c>
      <c r="H88" s="16">
        <v>7486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7" t="s">
        <v>12</v>
      </c>
    </row>
    <row r="89" spans="1:15" ht="17.100000000000001" customHeight="1">
      <c r="A89" s="41"/>
      <c r="B89" s="45"/>
      <c r="C89" s="60"/>
      <c r="D89" s="36"/>
      <c r="E89" s="16">
        <v>2185.6</v>
      </c>
      <c r="F89" s="16">
        <v>2185.6</v>
      </c>
      <c r="G89" s="16">
        <v>2185.6</v>
      </c>
      <c r="H89" s="16">
        <v>2185.6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7" t="s">
        <v>15</v>
      </c>
    </row>
    <row r="90" spans="1:15" ht="17.100000000000001" customHeight="1">
      <c r="A90" s="41"/>
      <c r="B90" s="45"/>
      <c r="C90" s="60"/>
      <c r="D90" s="18" t="s">
        <v>18</v>
      </c>
      <c r="E90" s="19">
        <f>SUM(E85:E89)</f>
        <v>28397.8</v>
      </c>
      <c r="F90" s="19">
        <f>SUM(F85:F89)</f>
        <v>28397.8</v>
      </c>
      <c r="G90" s="19">
        <f>SUM(G85:G89)</f>
        <v>28397.8</v>
      </c>
      <c r="H90" s="19">
        <f>SUM(H85:H89)</f>
        <v>28397.8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7"/>
    </row>
    <row r="91" spans="1:15" ht="17.100000000000001" customHeight="1">
      <c r="A91" s="41"/>
      <c r="B91" s="45"/>
      <c r="C91" s="60"/>
      <c r="D91" s="59">
        <v>2021</v>
      </c>
      <c r="E91" s="16">
        <v>11056</v>
      </c>
      <c r="F91" s="16">
        <v>11056</v>
      </c>
      <c r="G91" s="16">
        <v>11056</v>
      </c>
      <c r="H91" s="16">
        <v>11056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7" t="s">
        <v>9</v>
      </c>
    </row>
    <row r="92" spans="1:15" ht="17.100000000000001" customHeight="1">
      <c r="A92" s="41"/>
      <c r="B92" s="45"/>
      <c r="C92" s="60"/>
      <c r="D92" s="60"/>
      <c r="E92" s="16">
        <v>3470.2</v>
      </c>
      <c r="F92" s="16">
        <v>3470.2</v>
      </c>
      <c r="G92" s="16">
        <v>3470.2</v>
      </c>
      <c r="H92" s="16">
        <v>3470.2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7" t="s">
        <v>10</v>
      </c>
    </row>
    <row r="93" spans="1:15" ht="17.100000000000001" customHeight="1">
      <c r="A93" s="41"/>
      <c r="B93" s="45"/>
      <c r="C93" s="60"/>
      <c r="D93" s="60"/>
      <c r="E93" s="16">
        <v>4200</v>
      </c>
      <c r="F93" s="16">
        <v>4200</v>
      </c>
      <c r="G93" s="16">
        <v>4200</v>
      </c>
      <c r="H93" s="16">
        <v>4200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7" t="s">
        <v>11</v>
      </c>
    </row>
    <row r="94" spans="1:15" ht="17.100000000000001" customHeight="1">
      <c r="A94" s="41"/>
      <c r="B94" s="45"/>
      <c r="C94" s="60"/>
      <c r="D94" s="60"/>
      <c r="E94" s="16">
        <v>7486</v>
      </c>
      <c r="F94" s="16">
        <v>7486</v>
      </c>
      <c r="G94" s="16">
        <v>7486</v>
      </c>
      <c r="H94" s="16">
        <v>7486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7" t="s">
        <v>12</v>
      </c>
    </row>
    <row r="95" spans="1:15" ht="17.100000000000001" customHeight="1">
      <c r="A95" s="41"/>
      <c r="B95" s="45"/>
      <c r="C95" s="60"/>
      <c r="D95" s="61"/>
      <c r="E95" s="16">
        <v>2185.6</v>
      </c>
      <c r="F95" s="16">
        <v>2185.6</v>
      </c>
      <c r="G95" s="16">
        <v>2185.6</v>
      </c>
      <c r="H95" s="16">
        <v>2185.6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7" t="s">
        <v>15</v>
      </c>
    </row>
    <row r="96" spans="1:15" ht="17.100000000000001" customHeight="1">
      <c r="A96" s="41"/>
      <c r="B96" s="45"/>
      <c r="C96" s="60"/>
      <c r="D96" s="18" t="s">
        <v>36</v>
      </c>
      <c r="E96" s="19">
        <f>SUM(E91:E95)</f>
        <v>28397.8</v>
      </c>
      <c r="F96" s="19">
        <f>SUM(F91:F95)</f>
        <v>28397.8</v>
      </c>
      <c r="G96" s="19">
        <f>SUM(G91:G95)</f>
        <v>28397.8</v>
      </c>
      <c r="H96" s="19">
        <f>SUM(H91:H95)</f>
        <v>28397.8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7"/>
    </row>
    <row r="97" spans="1:15" ht="17.100000000000001" customHeight="1">
      <c r="A97" s="41"/>
      <c r="B97" s="45"/>
      <c r="C97" s="60"/>
      <c r="D97" s="59">
        <v>2022</v>
      </c>
      <c r="E97" s="16">
        <v>11056</v>
      </c>
      <c r="F97" s="16">
        <v>9546</v>
      </c>
      <c r="G97" s="16">
        <v>11056</v>
      </c>
      <c r="H97" s="16">
        <v>9546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7" t="s">
        <v>9</v>
      </c>
    </row>
    <row r="98" spans="1:15" ht="17.100000000000001" customHeight="1">
      <c r="A98" s="41"/>
      <c r="B98" s="45"/>
      <c r="C98" s="60"/>
      <c r="D98" s="60"/>
      <c r="E98" s="16">
        <v>3470.2</v>
      </c>
      <c r="F98" s="16">
        <v>3096</v>
      </c>
      <c r="G98" s="16">
        <v>3470.2</v>
      </c>
      <c r="H98" s="16">
        <v>3096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7" t="s">
        <v>10</v>
      </c>
    </row>
    <row r="99" spans="1:15" ht="17.100000000000001" customHeight="1">
      <c r="A99" s="41"/>
      <c r="B99" s="45"/>
      <c r="C99" s="60"/>
      <c r="D99" s="60"/>
      <c r="E99" s="16">
        <v>4200</v>
      </c>
      <c r="F99" s="16">
        <v>3870</v>
      </c>
      <c r="G99" s="16">
        <v>4200</v>
      </c>
      <c r="H99" s="16">
        <v>3870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7" t="s">
        <v>11</v>
      </c>
    </row>
    <row r="100" spans="1:15" ht="17.100000000000001" customHeight="1">
      <c r="A100" s="41"/>
      <c r="B100" s="45"/>
      <c r="C100" s="60"/>
      <c r="D100" s="60"/>
      <c r="E100" s="16">
        <v>7486</v>
      </c>
      <c r="F100" s="16">
        <v>6708</v>
      </c>
      <c r="G100" s="16">
        <v>7486</v>
      </c>
      <c r="H100" s="16">
        <v>6708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7" t="s">
        <v>12</v>
      </c>
    </row>
    <row r="101" spans="1:15" ht="17.100000000000001" customHeight="1">
      <c r="A101" s="41"/>
      <c r="B101" s="45"/>
      <c r="C101" s="60"/>
      <c r="D101" s="61"/>
      <c r="E101" s="16">
        <v>2185.6</v>
      </c>
      <c r="F101" s="16">
        <v>2580</v>
      </c>
      <c r="G101" s="16">
        <v>2185.6</v>
      </c>
      <c r="H101" s="16">
        <v>2580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7" t="s">
        <v>15</v>
      </c>
    </row>
    <row r="102" spans="1:15" ht="17.100000000000001" customHeight="1">
      <c r="A102" s="41"/>
      <c r="B102" s="45"/>
      <c r="C102" s="60"/>
      <c r="D102" s="18" t="s">
        <v>35</v>
      </c>
      <c r="E102" s="19">
        <f>SUM(E97:E101)</f>
        <v>28397.8</v>
      </c>
      <c r="F102" s="19">
        <f>SUM(F97:F101)</f>
        <v>25800</v>
      </c>
      <c r="G102" s="19">
        <f>SUM(G97:G101)</f>
        <v>28397.8</v>
      </c>
      <c r="H102" s="19">
        <f>SUM(H97:H101)</f>
        <v>25800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7"/>
    </row>
    <row r="103" spans="1:15" ht="17.100000000000001" customHeight="1">
      <c r="A103" s="41"/>
      <c r="B103" s="45"/>
      <c r="C103" s="60"/>
      <c r="D103" s="59">
        <v>2023</v>
      </c>
      <c r="E103" s="16">
        <v>11056</v>
      </c>
      <c r="F103" s="16">
        <v>0</v>
      </c>
      <c r="G103" s="16">
        <v>11056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7" t="s">
        <v>9</v>
      </c>
    </row>
    <row r="104" spans="1:15" ht="17.100000000000001" customHeight="1">
      <c r="A104" s="41"/>
      <c r="B104" s="45"/>
      <c r="C104" s="60"/>
      <c r="D104" s="60"/>
      <c r="E104" s="16">
        <v>3470.2</v>
      </c>
      <c r="F104" s="16">
        <v>0</v>
      </c>
      <c r="G104" s="16">
        <v>3470.2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7" t="s">
        <v>10</v>
      </c>
    </row>
    <row r="105" spans="1:15" ht="17.100000000000001" customHeight="1">
      <c r="A105" s="41"/>
      <c r="B105" s="45"/>
      <c r="C105" s="60"/>
      <c r="D105" s="60"/>
      <c r="E105" s="16">
        <v>4200</v>
      </c>
      <c r="F105" s="16">
        <v>0</v>
      </c>
      <c r="G105" s="16">
        <v>4200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7" t="s">
        <v>11</v>
      </c>
    </row>
    <row r="106" spans="1:15" ht="17.100000000000001" customHeight="1">
      <c r="A106" s="41"/>
      <c r="B106" s="45"/>
      <c r="C106" s="60"/>
      <c r="D106" s="60"/>
      <c r="E106" s="16">
        <v>7486</v>
      </c>
      <c r="F106" s="16">
        <v>0</v>
      </c>
      <c r="G106" s="16">
        <v>7486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7" t="s">
        <v>12</v>
      </c>
    </row>
    <row r="107" spans="1:15" ht="17.100000000000001" customHeight="1">
      <c r="A107" s="41"/>
      <c r="B107" s="45"/>
      <c r="C107" s="60"/>
      <c r="D107" s="61"/>
      <c r="E107" s="16">
        <v>2185.6</v>
      </c>
      <c r="F107" s="16">
        <v>0</v>
      </c>
      <c r="G107" s="16">
        <v>2185.6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7" t="s">
        <v>15</v>
      </c>
    </row>
    <row r="108" spans="1:15" s="28" customFormat="1" ht="17.100000000000001" customHeight="1">
      <c r="A108" s="41"/>
      <c r="B108" s="45"/>
      <c r="C108" s="60"/>
      <c r="D108" s="18" t="s">
        <v>34</v>
      </c>
      <c r="E108" s="19">
        <f>SUM(E103:E107)</f>
        <v>28397.8</v>
      </c>
      <c r="F108" s="19">
        <v>0</v>
      </c>
      <c r="G108" s="19">
        <f>SUM(G103:G107)</f>
        <v>28397.8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7"/>
    </row>
    <row r="109" spans="1:15" ht="16.5" customHeight="1">
      <c r="A109" s="41"/>
      <c r="B109" s="45"/>
      <c r="C109" s="60"/>
      <c r="D109" s="59">
        <v>2024</v>
      </c>
      <c r="E109" s="16">
        <v>11056</v>
      </c>
      <c r="F109" s="16">
        <v>0</v>
      </c>
      <c r="G109" s="16">
        <v>11056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7" t="s">
        <v>9</v>
      </c>
    </row>
    <row r="110" spans="1:15" ht="17.100000000000001" customHeight="1">
      <c r="A110" s="41"/>
      <c r="B110" s="45"/>
      <c r="C110" s="60"/>
      <c r="D110" s="60"/>
      <c r="E110" s="16">
        <v>3470.2</v>
      </c>
      <c r="F110" s="16">
        <v>0</v>
      </c>
      <c r="G110" s="16">
        <v>3470.2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7" t="s">
        <v>10</v>
      </c>
    </row>
    <row r="111" spans="1:15" ht="17.100000000000001" customHeight="1">
      <c r="A111" s="41"/>
      <c r="B111" s="45"/>
      <c r="C111" s="60"/>
      <c r="D111" s="60"/>
      <c r="E111" s="16">
        <v>4200</v>
      </c>
      <c r="F111" s="16">
        <v>0</v>
      </c>
      <c r="G111" s="16">
        <v>4200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7" t="s">
        <v>11</v>
      </c>
    </row>
    <row r="112" spans="1:15" ht="15.75" customHeight="1">
      <c r="A112" s="41"/>
      <c r="B112" s="45"/>
      <c r="C112" s="60"/>
      <c r="D112" s="60"/>
      <c r="E112" s="16">
        <v>7486</v>
      </c>
      <c r="F112" s="16">
        <v>0</v>
      </c>
      <c r="G112" s="16">
        <v>7486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 t="s">
        <v>12</v>
      </c>
    </row>
    <row r="113" spans="1:15" ht="17.100000000000001" customHeight="1">
      <c r="A113" s="41"/>
      <c r="B113" s="45"/>
      <c r="C113" s="60"/>
      <c r="D113" s="61"/>
      <c r="E113" s="16">
        <v>2185.6</v>
      </c>
      <c r="F113" s="16">
        <v>0</v>
      </c>
      <c r="G113" s="16">
        <v>2185.6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7" t="s">
        <v>15</v>
      </c>
    </row>
    <row r="114" spans="1:15" s="28" customFormat="1" ht="17.100000000000001" customHeight="1">
      <c r="A114" s="41"/>
      <c r="B114" s="45"/>
      <c r="C114" s="60"/>
      <c r="D114" s="18" t="s">
        <v>33</v>
      </c>
      <c r="E114" s="19">
        <f>SUM(E109:E113)</f>
        <v>28397.8</v>
      </c>
      <c r="F114" s="19">
        <v>0</v>
      </c>
      <c r="G114" s="19">
        <f>SUM(G109:G113)</f>
        <v>28397.8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27"/>
    </row>
    <row r="115" spans="1:15" ht="17.100000000000001" customHeight="1">
      <c r="A115" s="41"/>
      <c r="B115" s="45"/>
      <c r="C115" s="60"/>
      <c r="D115" s="36">
        <v>2025</v>
      </c>
      <c r="E115" s="16">
        <v>11056</v>
      </c>
      <c r="F115" s="16">
        <v>0</v>
      </c>
      <c r="G115" s="16">
        <v>11056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7" t="s">
        <v>9</v>
      </c>
    </row>
    <row r="116" spans="1:15" ht="17.100000000000001" customHeight="1">
      <c r="A116" s="41"/>
      <c r="B116" s="45"/>
      <c r="C116" s="60"/>
      <c r="D116" s="36"/>
      <c r="E116" s="16">
        <v>3470.2</v>
      </c>
      <c r="F116" s="16">
        <v>0</v>
      </c>
      <c r="G116" s="16">
        <v>3470.2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7" t="s">
        <v>10</v>
      </c>
    </row>
    <row r="117" spans="1:15" ht="17.100000000000001" customHeight="1">
      <c r="A117" s="41"/>
      <c r="B117" s="45"/>
      <c r="C117" s="60"/>
      <c r="D117" s="36"/>
      <c r="E117" s="16">
        <v>4200</v>
      </c>
      <c r="F117" s="16">
        <v>0</v>
      </c>
      <c r="G117" s="16">
        <v>4200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7" t="s">
        <v>11</v>
      </c>
    </row>
    <row r="118" spans="1:15" ht="17.100000000000001" customHeight="1">
      <c r="A118" s="41"/>
      <c r="B118" s="45"/>
      <c r="C118" s="60"/>
      <c r="D118" s="36"/>
      <c r="E118" s="16">
        <v>7486</v>
      </c>
      <c r="F118" s="16">
        <v>0</v>
      </c>
      <c r="G118" s="16">
        <v>7486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7" t="s">
        <v>12</v>
      </c>
    </row>
    <row r="119" spans="1:15" ht="17.100000000000001" customHeight="1">
      <c r="A119" s="41"/>
      <c r="B119" s="45"/>
      <c r="C119" s="60"/>
      <c r="D119" s="36"/>
      <c r="E119" s="16">
        <v>2185.6</v>
      </c>
      <c r="F119" s="16">
        <v>0</v>
      </c>
      <c r="G119" s="16">
        <v>2185.6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7" t="s">
        <v>15</v>
      </c>
    </row>
    <row r="120" spans="1:15" ht="17.100000000000001" customHeight="1">
      <c r="A120" s="41"/>
      <c r="B120" s="46"/>
      <c r="C120" s="61"/>
      <c r="D120" s="18" t="s">
        <v>32</v>
      </c>
      <c r="E120" s="19">
        <f>SUM(E115:E119)</f>
        <v>28397.8</v>
      </c>
      <c r="F120" s="19">
        <v>0</v>
      </c>
      <c r="G120" s="19">
        <f>SUM(G115:G119)</f>
        <v>28397.8</v>
      </c>
      <c r="H120" s="19">
        <f>SUM(H115:H119)</f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7"/>
    </row>
    <row r="121" spans="1:15" s="28" customFormat="1" ht="17.100000000000001" customHeight="1">
      <c r="A121" s="42"/>
      <c r="B121" s="56" t="s">
        <v>47</v>
      </c>
      <c r="C121" s="57"/>
      <c r="D121" s="58"/>
      <c r="E121" s="22">
        <f>SUM(E120,E114,E108,E102,E96,E90,E84,E78,E72)</f>
        <v>257359.41999999998</v>
      </c>
      <c r="F121" s="19">
        <f>SUM(F120,F114,F108,F102,F96,F90,F84,F78,F72)</f>
        <v>165005.72</v>
      </c>
      <c r="G121" s="22">
        <f>SUM(G120,G114,G108,G102,G96,G90,G84,G78,G72)</f>
        <v>257359.41999999998</v>
      </c>
      <c r="H121" s="19">
        <f>SUM(H120,H114,H108,H102,H96,H90,H84,H78,H72)</f>
        <v>165005.72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3"/>
    </row>
    <row r="122" spans="1:15" ht="17.100000000000001" customHeight="1">
      <c r="A122" s="40"/>
      <c r="B122" s="59" t="s">
        <v>19</v>
      </c>
      <c r="C122" s="74"/>
      <c r="D122" s="21">
        <v>2017</v>
      </c>
      <c r="E122" s="16">
        <f>SUM(E72,E13)</f>
        <v>39722.299999999996</v>
      </c>
      <c r="F122" s="16">
        <f>SUM(F72+ F13 )</f>
        <v>39722.1</v>
      </c>
      <c r="G122" s="16">
        <f>SUM(G72+G13)</f>
        <v>39722.299999999996</v>
      </c>
      <c r="H122" s="16">
        <f>SUM(H72+H13)</f>
        <v>39722.1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4"/>
    </row>
    <row r="123" spans="1:15" ht="17.100000000000001" customHeight="1">
      <c r="A123" s="41"/>
      <c r="B123" s="60"/>
      <c r="C123" s="75"/>
      <c r="D123" s="21">
        <v>2018</v>
      </c>
      <c r="E123" s="16">
        <f>SUM(E78,E18)</f>
        <v>170165.65</v>
      </c>
      <c r="F123" s="16">
        <f>SUM(F78,F18)</f>
        <v>25758</v>
      </c>
      <c r="G123" s="16">
        <f>SUM(G78,G18)</f>
        <v>170165.65</v>
      </c>
      <c r="H123" s="16">
        <f>SUM(H78,H18)</f>
        <v>25758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24"/>
    </row>
    <row r="124" spans="1:15" ht="17.100000000000001" customHeight="1">
      <c r="A124" s="41"/>
      <c r="B124" s="60"/>
      <c r="C124" s="75"/>
      <c r="D124" s="21">
        <v>2019</v>
      </c>
      <c r="E124" s="16">
        <f>SUM(E84,E23)</f>
        <v>178050.52</v>
      </c>
      <c r="F124" s="16">
        <f>SUM(F84,F23)</f>
        <v>29250.519999999997</v>
      </c>
      <c r="G124" s="16">
        <f>SUM(G84,G23)</f>
        <v>178050.52</v>
      </c>
      <c r="H124" s="16">
        <f>SUM(H84,H23)</f>
        <v>29250.519999999997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4"/>
    </row>
    <row r="125" spans="1:15" ht="17.100000000000001" customHeight="1">
      <c r="A125" s="41"/>
      <c r="B125" s="60"/>
      <c r="C125" s="75"/>
      <c r="D125" s="24">
        <v>2020</v>
      </c>
      <c r="E125" s="16">
        <f>SUM(E90,E28)</f>
        <v>158281.63999999998</v>
      </c>
      <c r="F125" s="16">
        <f>SUM(F90,F28)</f>
        <v>28397.8</v>
      </c>
      <c r="G125" s="16">
        <f>SUM(G90,G28)</f>
        <v>158281.63999999998</v>
      </c>
      <c r="H125" s="16">
        <f>SUM(H90,H28)</f>
        <v>28397.8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4"/>
    </row>
    <row r="126" spans="1:15" ht="17.100000000000001" customHeight="1">
      <c r="A126" s="41"/>
      <c r="B126" s="60"/>
      <c r="C126" s="75"/>
      <c r="D126" s="21">
        <v>2021</v>
      </c>
      <c r="E126" s="31">
        <f>SUM(E96,E33)</f>
        <v>153497.79999999999</v>
      </c>
      <c r="F126" s="31">
        <f>SUM(F96,F33)</f>
        <v>28397.8</v>
      </c>
      <c r="G126" s="31">
        <f>SUM(G96,G33)</f>
        <v>153497.79999999999</v>
      </c>
      <c r="H126" s="31">
        <f>SUM(H96,H33)</f>
        <v>28397.8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4"/>
    </row>
    <row r="127" spans="1:15" ht="17.100000000000001" customHeight="1">
      <c r="A127" s="41"/>
      <c r="B127" s="60"/>
      <c r="C127" s="75"/>
      <c r="D127" s="21">
        <v>2022</v>
      </c>
      <c r="E127" s="16">
        <f>SUM(E102,E38)</f>
        <v>155697.79999999999</v>
      </c>
      <c r="F127" s="16">
        <f>SUM(F102,F38)</f>
        <v>25800</v>
      </c>
      <c r="G127" s="16">
        <f>SUM(G102,G38)</f>
        <v>155697.79999999999</v>
      </c>
      <c r="H127" s="16">
        <f>SUM(H102,H38)</f>
        <v>25800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68"/>
    </row>
    <row r="128" spans="1:15" ht="17.100000000000001" customHeight="1">
      <c r="A128" s="41"/>
      <c r="B128" s="60"/>
      <c r="C128" s="75"/>
      <c r="D128" s="21">
        <v>2023</v>
      </c>
      <c r="E128" s="16">
        <f>SUM(E108,E43)</f>
        <v>118101.42</v>
      </c>
      <c r="F128" s="16">
        <f>SUM(F108,F43)</f>
        <v>0</v>
      </c>
      <c r="G128" s="16">
        <f>SUM(G108,G43)</f>
        <v>118101.42</v>
      </c>
      <c r="H128" s="16">
        <f>SUM(H108,H43)</f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69"/>
    </row>
    <row r="129" spans="1:15" ht="17.100000000000001" customHeight="1">
      <c r="A129" s="41"/>
      <c r="B129" s="60"/>
      <c r="C129" s="75"/>
      <c r="D129" s="24">
        <v>2024</v>
      </c>
      <c r="E129" s="16">
        <f>SUM(E114,E48)</f>
        <v>135657.79999999999</v>
      </c>
      <c r="F129" s="16">
        <f>SUM(F114,F48)</f>
        <v>0</v>
      </c>
      <c r="G129" s="16">
        <f>SUM(G114,G48)</f>
        <v>135657.79999999999</v>
      </c>
      <c r="H129" s="16">
        <f>SUM(H114,H48)</f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69"/>
    </row>
    <row r="130" spans="1:15" ht="17.100000000000001" customHeight="1">
      <c r="A130" s="41"/>
      <c r="B130" s="60"/>
      <c r="C130" s="75"/>
      <c r="D130" s="21">
        <v>2025</v>
      </c>
      <c r="E130" s="16">
        <f>SUM(E120,E53)</f>
        <v>144102.79999999999</v>
      </c>
      <c r="F130" s="16">
        <f>SUM(F120,F53)</f>
        <v>0</v>
      </c>
      <c r="G130" s="16">
        <f>SUM(G120,G53)</f>
        <v>144102.79999999999</v>
      </c>
      <c r="H130" s="16">
        <f>SUM(H120,H53)</f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69"/>
    </row>
    <row r="131" spans="1:15" ht="17.100000000000001" customHeight="1">
      <c r="A131" s="42"/>
      <c r="B131" s="61"/>
      <c r="C131" s="76"/>
      <c r="D131" s="18" t="s">
        <v>24</v>
      </c>
      <c r="E131" s="19">
        <f>SUM(E122:E130)</f>
        <v>1253277.73</v>
      </c>
      <c r="F131" s="19">
        <f>SUM(F122:F130)</f>
        <v>177326.22</v>
      </c>
      <c r="G131" s="19">
        <f>SUM(G122:G130)</f>
        <v>1253277.73</v>
      </c>
      <c r="H131" s="19">
        <f>SUM(H122:H130)</f>
        <v>177326.22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70"/>
    </row>
    <row r="132" spans="1:15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>
      <c r="A133" s="5"/>
      <c r="B133" s="5"/>
      <c r="C133" s="5"/>
      <c r="D133" s="5"/>
      <c r="E133" s="10"/>
      <c r="F133" s="10"/>
      <c r="G133" s="10"/>
      <c r="H133" s="10"/>
      <c r="I133" s="5"/>
      <c r="J133" s="5"/>
      <c r="K133" s="5"/>
      <c r="L133" s="5"/>
      <c r="M133" s="5"/>
      <c r="N133" s="5"/>
      <c r="O133" s="6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>
      <c r="A135" s="5"/>
      <c r="B135" s="5"/>
      <c r="C135" s="5"/>
      <c r="D135" s="5"/>
      <c r="E135" s="9"/>
      <c r="F135" s="9"/>
      <c r="G135" s="5"/>
      <c r="H135" s="5"/>
      <c r="I135" s="5"/>
      <c r="J135" s="5"/>
      <c r="K135" s="5"/>
      <c r="L135" s="5"/>
      <c r="M135" s="5"/>
      <c r="N135" s="5"/>
      <c r="O135" s="6"/>
    </row>
    <row r="136" spans="1:15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6"/>
    </row>
    <row r="137" spans="1:15">
      <c r="A137" s="5"/>
      <c r="B137" s="5"/>
      <c r="C137" s="5"/>
      <c r="D137" s="5"/>
      <c r="E137" s="10"/>
      <c r="F137" s="11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>
      <c r="A138" s="5"/>
      <c r="B138" s="5"/>
      <c r="C138" s="5"/>
      <c r="D138" s="5"/>
      <c r="E138" s="10"/>
      <c r="F138" s="11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>
      <c r="A139" s="5"/>
      <c r="B139" s="5"/>
      <c r="C139" s="5"/>
      <c r="D139" s="5"/>
      <c r="E139" s="10"/>
      <c r="F139" s="11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>
      <c r="A140" s="5"/>
      <c r="B140" s="5"/>
      <c r="C140" s="5"/>
      <c r="D140" s="5"/>
      <c r="E140" s="10"/>
      <c r="F140" s="11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>
      <c r="A141" s="5"/>
      <c r="B141" s="5"/>
      <c r="C141" s="5"/>
      <c r="D141" s="5"/>
      <c r="E141" s="10"/>
      <c r="F141" s="11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6"/>
    </row>
    <row r="267" spans="1:15" s="7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/>
    </row>
    <row r="268" spans="1:15" s="7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6"/>
    </row>
    <row r="269" spans="1:15" s="7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6"/>
    </row>
    <row r="270" spans="1:15" s="7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6"/>
    </row>
    <row r="271" spans="1:15" s="7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/>
    </row>
    <row r="272" spans="1:15" s="7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6"/>
    </row>
    <row r="273" spans="1:15" s="7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6"/>
    </row>
    <row r="274" spans="1:15" s="7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6"/>
    </row>
    <row r="275" spans="1:15" s="7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/>
    </row>
    <row r="276" spans="1:15" s="7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6"/>
    </row>
    <row r="277" spans="1:15" s="7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6"/>
    </row>
    <row r="278" spans="1:15" s="7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6"/>
    </row>
    <row r="279" spans="1:15" s="7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/>
    </row>
    <row r="280" spans="1:15" s="7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6"/>
    </row>
    <row r="281" spans="1:15" s="7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6"/>
    </row>
    <row r="282" spans="1:15" s="7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6"/>
    </row>
    <row r="283" spans="1:15" s="7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/>
    </row>
    <row r="284" spans="1:15" s="7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6"/>
    </row>
    <row r="285" spans="1:15" s="7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6"/>
    </row>
    <row r="286" spans="1:15" s="7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6"/>
    </row>
    <row r="287" spans="1:15" s="7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/>
    </row>
    <row r="288" spans="1:15" s="7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6"/>
    </row>
    <row r="289" spans="1:15" s="7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6"/>
    </row>
    <row r="290" spans="1:15" s="7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/>
    </row>
    <row r="291" spans="1:15" s="7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/>
    </row>
    <row r="292" spans="1:15" s="7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6"/>
    </row>
    <row r="293" spans="1:15" s="7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/>
    </row>
    <row r="294" spans="1:15" s="7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6"/>
    </row>
    <row r="295" spans="1:15" s="7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/>
    </row>
    <row r="296" spans="1:15" s="7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6"/>
    </row>
    <row r="297" spans="1:15" s="7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6"/>
    </row>
    <row r="298" spans="1:15" s="7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6"/>
    </row>
    <row r="299" spans="1:15" s="7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/>
    </row>
    <row r="300" spans="1:15" s="7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6"/>
    </row>
    <row r="301" spans="1:15" s="7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6"/>
    </row>
    <row r="302" spans="1:15" s="7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6"/>
    </row>
    <row r="303" spans="1:15" s="7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/>
    </row>
    <row r="304" spans="1:15" s="7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6"/>
    </row>
    <row r="305" spans="1:15" s="7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6"/>
    </row>
    <row r="306" spans="1:15" s="7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6"/>
    </row>
    <row r="307" spans="1:15" s="7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/>
    </row>
    <row r="308" spans="1:15" s="7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6"/>
    </row>
    <row r="309" spans="1:15" s="7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6"/>
    </row>
    <row r="310" spans="1:15" s="7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6"/>
    </row>
    <row r="311" spans="1:15" s="7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/>
    </row>
    <row r="312" spans="1:15" s="7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6"/>
    </row>
    <row r="313" spans="1:15" s="7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6"/>
    </row>
    <row r="314" spans="1:15" s="7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6"/>
    </row>
    <row r="315" spans="1:15" s="7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/>
    </row>
    <row r="316" spans="1:15" s="7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/>
    </row>
    <row r="317" spans="1:15" s="7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6"/>
    </row>
    <row r="318" spans="1:15" s="7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6"/>
    </row>
    <row r="319" spans="1:15" s="7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/>
    </row>
    <row r="320" spans="1:15" s="7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6"/>
    </row>
    <row r="321" spans="1:15" s="7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6"/>
    </row>
    <row r="322" spans="1:15" s="7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6"/>
    </row>
    <row r="323" spans="1:15" s="7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6"/>
    </row>
    <row r="324" spans="1:15" s="7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6"/>
    </row>
    <row r="325" spans="1:15" s="7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6"/>
    </row>
    <row r="326" spans="1:15" s="7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6"/>
    </row>
    <row r="327" spans="1:15" s="7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/>
    </row>
    <row r="328" spans="1:15" s="7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6"/>
    </row>
    <row r="329" spans="1:15" s="7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6"/>
    </row>
    <row r="330" spans="1:15" s="7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6"/>
    </row>
    <row r="331" spans="1:15" s="7" customFormat="1">
      <c r="A331" s="5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4"/>
    </row>
    <row r="332" spans="1:15" s="7" customFormat="1">
      <c r="A332" s="5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4"/>
    </row>
    <row r="333" spans="1:15" s="7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4"/>
    </row>
    <row r="334" spans="1:15" s="7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4"/>
    </row>
    <row r="335" spans="1:15" s="7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4"/>
    </row>
    <row r="336" spans="1:15" s="7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4"/>
    </row>
    <row r="337" spans="1:15" s="7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4"/>
    </row>
    <row r="338" spans="1:15" s="7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4"/>
    </row>
  </sheetData>
  <mergeCells count="52">
    <mergeCell ref="L1:O1"/>
    <mergeCell ref="A2:O2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B54:D54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B56:B64"/>
    <mergeCell ref="C56:C64"/>
    <mergeCell ref="B65:D65"/>
    <mergeCell ref="D115:D119"/>
    <mergeCell ref="D79:D83"/>
    <mergeCell ref="A55:O55"/>
    <mergeCell ref="A56:A65"/>
    <mergeCell ref="G4:H4"/>
    <mergeCell ref="E3:F4"/>
    <mergeCell ref="A9:A54"/>
    <mergeCell ref="B9:B53"/>
    <mergeCell ref="E57:O64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6" orientation="landscape" r:id="rId1"/>
  <headerFooter alignWithMargins="0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perova</cp:lastModifiedBy>
  <cp:lastPrinted>2019-03-06T08:02:18Z</cp:lastPrinted>
  <dcterms:created xsi:type="dcterms:W3CDTF">1996-10-08T23:32:33Z</dcterms:created>
  <dcterms:modified xsi:type="dcterms:W3CDTF">2019-05-08T04:47:33Z</dcterms:modified>
</cp:coreProperties>
</file>