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Print_Area" localSheetId="0">'2019'!$A$1:$M$59</definedName>
  </definedNames>
  <calcPr fullCalcOnLoad="1"/>
</workbook>
</file>

<file path=xl/sharedStrings.xml><?xml version="1.0" encoding="utf-8"?>
<sst xmlns="http://schemas.openxmlformats.org/spreadsheetml/2006/main" count="117" uniqueCount="75">
  <si>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</si>
  <si>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</si>
  <si>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</si>
  <si>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</si>
  <si>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</si>
  <si>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</si>
  <si>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</si>
  <si>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</si>
  <si>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</si>
  <si>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</si>
  <si>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</si>
  <si>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</si>
  <si>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</si>
  <si>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решение суда</t>
  </si>
  <si>
    <t>Итого:</t>
  </si>
  <si>
    <t>Общая площадь объекта, кв.м.</t>
  </si>
  <si>
    <t>33-40</t>
  </si>
  <si>
    <t>50-60</t>
  </si>
  <si>
    <t>60-90</t>
  </si>
  <si>
    <t>Сумма (гр.12*рыночная стоимость кв.м. жилья  (тыс.руб.)*</t>
  </si>
  <si>
    <t>Площадь  жилых помещений с учетом мер социальной поддержки, кв.м.</t>
  </si>
  <si>
    <t>подпункты перечня</t>
  </si>
  <si>
    <t>Энергетиков ул., 5 - 3</t>
  </si>
  <si>
    <t>Целинный пер., 24 - 11</t>
  </si>
  <si>
    <t>Первомайская ул., 171 - 4</t>
  </si>
  <si>
    <t>Песочный пер., 41 - 3</t>
  </si>
  <si>
    <t>Красноармейская ул., 43/1 - 7</t>
  </si>
  <si>
    <t>Красноармейский пер, 5 - 1</t>
  </si>
  <si>
    <t>Энергетиков ул., 3 - 3</t>
  </si>
  <si>
    <t>Мельничная ул., 73 - 1</t>
  </si>
  <si>
    <t>Промышленный пер., 8 - 1</t>
  </si>
  <si>
    <t>Первомайская ул., 171 - 5</t>
  </si>
  <si>
    <t>Энергетиков пер., 1 - 1</t>
  </si>
  <si>
    <t>Бердская ул., 2 - 11</t>
  </si>
  <si>
    <t>Фабричная ул., 7 - 10</t>
  </si>
  <si>
    <t xml:space="preserve">Лебедева ул., 102а    </t>
  </si>
  <si>
    <t xml:space="preserve">* - рыночная стоимость 1 кв.м. жилья определяется на основании проведенного ООО «Бюро оценки «ТОККО» мониторингом рынка жилой недвижимости г. Томска: </t>
  </si>
  <si>
    <t>Большая Подгорная ул., 179 - 4</t>
  </si>
  <si>
    <t>Большая Подгорная ул., 179 - 3</t>
  </si>
  <si>
    <t>Розы Люксембург ул., 111 - 11</t>
  </si>
  <si>
    <t>Большая Подгорная ул., 120 - 5</t>
  </si>
  <si>
    <t>Большая Подгорная ул., 161 - 5</t>
  </si>
  <si>
    <t>Большая Подгорная ул., 118 - 2</t>
  </si>
  <si>
    <t>Днепровский пер., 21 - 4</t>
  </si>
  <si>
    <t>Калужская ул., 5 - 4</t>
  </si>
  <si>
    <t>Учительская ул., 79-11</t>
  </si>
  <si>
    <t>Белинского ул., 22 - 4а</t>
  </si>
  <si>
    <t>Днепровский пер., 12 - 10</t>
  </si>
  <si>
    <t>Короленко ул., 8 - 4</t>
  </si>
  <si>
    <t>Кольцевой прозд, 25 - 6</t>
  </si>
  <si>
    <t>Большая Подгорная ул., 116-4</t>
  </si>
  <si>
    <t>Приложение 5 к подпрограмме "Расселение аварийного жилья" на 2017-2025 годы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</si>
  <si>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2019 году</t>
  </si>
  <si>
    <t>Урожайный пер., 26а - 4</t>
  </si>
  <si>
    <t>Короленко ул., 20 - 3</t>
  </si>
  <si>
    <t>Первомайская ул., 153 - 2</t>
  </si>
  <si>
    <t>Первомайская ул., 171 - 1</t>
  </si>
  <si>
    <t>Бердская ул., 3 - 1</t>
  </si>
  <si>
    <t>п.Геологов, пер. Светлый, 2 - 15</t>
  </si>
  <si>
    <t>Светлый пер., 26 - 4</t>
  </si>
  <si>
    <t>Бердская ул., 3 - 2</t>
  </si>
  <si>
    <t xml:space="preserve">Лермонтова ул., 21 - 3  </t>
  </si>
  <si>
    <t>Ванцетти пер., 18 - 2</t>
  </si>
  <si>
    <t>Ванцетти пер., 9 - 2</t>
  </si>
  <si>
    <t>Б.Подгорная ул., 197 - 2</t>
  </si>
  <si>
    <t>Дунайский пер., 10 - 1</t>
  </si>
  <si>
    <t>пп.1-40</t>
  </si>
  <si>
    <t>5,75**</t>
  </si>
  <si>
    <t>Днепровский пер., 23 - 11</t>
  </si>
  <si>
    <t>мировое соглашение</t>
  </si>
  <si>
    <t>0***</t>
  </si>
  <si>
    <t xml:space="preserve">*** - расселяемым гражданам предоставлено жилое помещение за счет освобожденного муниципального жилищного фонда </t>
  </si>
  <si>
    <t>** - внеочередное расселение дома по ул. Лебедева, 102а связано с обрушением конструктивных элементов дома,  планируется расселить 1 муниципальную квартиру при наличии экономии средств от проведенных конкурентными способами закупок в размере 1891,75 тыс. руб.</t>
  </si>
  <si>
    <t>Стоимость 1 кв.м., рублей на I полугодие 2019 года</t>
  </si>
  <si>
    <t>Приложение 5 к постановлению администрации Города Томска от 17.06.2019 № 486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</si>
</sst>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32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9">
    <xf numFmtId="0" fontId="0" fillId="0" borderId="0" xfId="0" applyAlignment="1">
      <alignment/>
    </xf>
    <xf numFmtId="4" fontId="6" fillId="0" borderId="10" xfId="54" applyNumberFormat="1" applyFont="1" applyFill="1" applyBorder="1" applyAlignment="1">
      <alignment horizontal="center" vertical="center" textRotation="90" wrapText="1"/>
      <protection/>
    </xf>
    <xf numFmtId="1" fontId="6" fillId="0" borderId="10" xfId="54" applyNumberFormat="1" applyFont="1" applyFill="1" applyBorder="1" applyAlignment="1">
      <alignment horizontal="center" vertical="center" textRotation="90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2" fillId="0" borderId="11" xfId="61" applyFont="1" applyFill="1" applyBorder="1" applyAlignment="1">
      <alignment vertical="center" shrinkToFit="1"/>
      <protection/>
    </xf>
    <xf numFmtId="0" fontId="2" fillId="0" borderId="11" xfId="61" applyFont="1" applyFill="1" applyBorder="1" applyAlignment="1">
      <alignment horizontal="center" vertical="center" wrapText="1"/>
      <protection/>
    </xf>
    <xf numFmtId="0" fontId="6" fillId="0" borderId="0" xfId="61" applyNumberFormat="1" applyFont="1" applyFill="1" applyBorder="1" applyAlignment="1">
      <alignment horizontal="left" vertical="center" wrapText="1"/>
      <protection/>
    </xf>
    <xf numFmtId="4" fontId="8" fillId="0" borderId="10" xfId="61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0" xfId="61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shrinkToFit="1"/>
    </xf>
    <xf numFmtId="0" fontId="2" fillId="0" borderId="11" xfId="0" applyFont="1" applyFill="1" applyBorder="1" applyAlignment="1">
      <alignment horizontal="center" wrapText="1"/>
    </xf>
    <xf numFmtId="188" fontId="2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shrinkToFit="1"/>
    </xf>
    <xf numFmtId="1" fontId="2" fillId="0" borderId="11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53" applyFont="1" applyFill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4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4" borderId="10" xfId="61" applyFont="1" applyFill="1" applyBorder="1" applyAlignment="1">
      <alignment horizontal="center" vertical="center" wrapText="1"/>
      <protection/>
    </xf>
    <xf numFmtId="4" fontId="13" fillId="0" borderId="10" xfId="6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vertical="center"/>
    </xf>
    <xf numFmtId="43" fontId="2" fillId="0" borderId="0" xfId="0" applyNumberFormat="1" applyFont="1" applyFill="1" applyBorder="1" applyAlignment="1">
      <alignment horizontal="center" vertical="center"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vertical="center" shrinkToFit="1"/>
      <protection/>
    </xf>
    <xf numFmtId="14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61" applyFont="1" applyFill="1" applyBorder="1" applyAlignment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center" wrapText="1"/>
    </xf>
    <xf numFmtId="43" fontId="6" fillId="0" borderId="0" xfId="61" applyNumberFormat="1" applyFont="1" applyFill="1" applyBorder="1" applyAlignment="1">
      <alignment horizontal="left" vertical="center" wrapText="1"/>
      <protection/>
    </xf>
    <xf numFmtId="188" fontId="2" fillId="24" borderId="10" xfId="61" applyNumberFormat="1" applyFont="1" applyFill="1" applyBorder="1" applyAlignment="1">
      <alignment horizontal="center" vertical="center" wrapText="1"/>
      <protection/>
    </xf>
    <xf numFmtId="43" fontId="2" fillId="24" borderId="10" xfId="61" applyNumberFormat="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right" vertical="center" shrinkToFi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14" fontId="2" fillId="0" borderId="10" xfId="53" applyNumberFormat="1" applyFont="1" applyFill="1" applyBorder="1" applyAlignment="1">
      <alignment horizontal="center" vertical="center" wrapText="1"/>
      <protection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8" fillId="0" borderId="10" xfId="61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/>
    </xf>
    <xf numFmtId="0" fontId="6" fillId="0" borderId="14" xfId="61" applyNumberFormat="1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61" applyNumberFormat="1" applyFont="1" applyFill="1" applyBorder="1" applyAlignment="1">
      <alignment horizontal="left" vertical="center" wrapText="1"/>
      <protection/>
    </xf>
    <xf numFmtId="187" fontId="6" fillId="0" borderId="10" xfId="65" applyFont="1" applyFill="1" applyBorder="1" applyAlignment="1">
      <alignment horizontal="center" vertical="center" textRotation="90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10" xfId="54" applyNumberFormat="1" applyFont="1" applyFill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textRotation="90" wrapText="1"/>
      <protection/>
    </xf>
    <xf numFmtId="0" fontId="6" fillId="0" borderId="10" xfId="54" applyFont="1" applyFill="1" applyBorder="1" applyAlignment="1">
      <alignment horizontal="center" vertical="center" textRotation="90" wrapText="1"/>
      <protection/>
    </xf>
    <xf numFmtId="1" fontId="6" fillId="0" borderId="10" xfId="54" applyNumberFormat="1" applyFont="1" applyFill="1" applyBorder="1" applyAlignment="1">
      <alignment horizontal="center" vertical="center" textRotation="90" wrapText="1"/>
      <protection/>
    </xf>
    <xf numFmtId="0" fontId="0" fillId="0" borderId="13" xfId="0" applyBorder="1" applyAlignment="1">
      <alignment horizontal="center" vertical="center" wrapText="1"/>
    </xf>
    <xf numFmtId="0" fontId="6" fillId="0" borderId="0" xfId="53" applyFont="1" applyFill="1" applyBorder="1" applyAlignment="1">
      <alignment horizontal="left" vertical="center"/>
      <protection/>
    </xf>
    <xf numFmtId="0" fontId="2" fillId="0" borderId="0" xfId="53" applyFont="1" applyFill="1" applyAlignment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3" fillId="0" borderId="0" xfId="54" applyFont="1" applyFill="1" applyAlignment="1">
      <alignment horizontal="center" vertical="center" wrapText="1"/>
      <protection/>
    </xf>
    <xf numFmtId="0" fontId="2" fillId="0" borderId="0" xfId="53" applyFont="1" applyFill="1" applyAlignment="1">
      <alignment vertical="center" wrapText="1"/>
      <protection/>
    </xf>
    <xf numFmtId="0" fontId="12" fillId="0" borderId="0" xfId="54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вые дома Шатурн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_Лист1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="120" zoomScaleNormal="120" zoomScaleSheetLayoutView="120" zoomScalePageLayoutView="0" workbookViewId="0" topLeftCell="A1">
      <selection activeCell="C1" sqref="C1:M1"/>
    </sheetView>
  </sheetViews>
  <sheetFormatPr defaultColWidth="8.8515625" defaultRowHeight="12.75"/>
  <cols>
    <col min="1" max="1" width="4.57421875" style="23" customWidth="1"/>
    <col min="2" max="2" width="25.8515625" style="23" customWidth="1"/>
    <col min="3" max="3" width="14.28125" style="23" customWidth="1"/>
    <col min="4" max="4" width="6.421875" style="23" customWidth="1"/>
    <col min="5" max="5" width="6.00390625" style="23" customWidth="1"/>
    <col min="6" max="6" width="8.28125" style="23" customWidth="1"/>
    <col min="7" max="7" width="8.140625" style="23" customWidth="1"/>
    <col min="8" max="8" width="6.00390625" style="23" customWidth="1"/>
    <col min="9" max="9" width="5.140625" style="23" customWidth="1"/>
    <col min="10" max="10" width="4.421875" style="23" customWidth="1"/>
    <col min="11" max="11" width="4.7109375" style="23" customWidth="1"/>
    <col min="12" max="12" width="6.421875" style="23" customWidth="1"/>
    <col min="13" max="13" width="13.57421875" style="23" customWidth="1"/>
    <col min="14" max="15" width="8.8515625" style="23" customWidth="1"/>
    <col min="16" max="16" width="10.421875" style="23" bestFit="1" customWidth="1"/>
    <col min="17" max="16384" width="8.8515625" style="23" customWidth="1"/>
  </cols>
  <sheetData>
    <row r="1" spans="3:13" ht="18" customHeight="1">
      <c r="C1" s="64" t="s">
        <v>74</v>
      </c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3.25" customHeight="1">
      <c r="A2" s="24"/>
      <c r="B2" s="25"/>
      <c r="C2" s="64" t="s">
        <v>51</v>
      </c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.75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3" ht="54" customHeight="1">
      <c r="A4" s="68" t="s">
        <v>52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3.5">
      <c r="A5" s="42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3"/>
      <c r="M5" s="43"/>
    </row>
    <row r="6" spans="1:13" ht="21" customHeight="1">
      <c r="A6" s="60" t="s">
        <v>2</v>
      </c>
      <c r="B6" s="60" t="s">
        <v>3</v>
      </c>
      <c r="C6" s="60" t="s">
        <v>4</v>
      </c>
      <c r="D6" s="60"/>
      <c r="E6" s="54" t="s">
        <v>5</v>
      </c>
      <c r="F6" s="55" t="s">
        <v>6</v>
      </c>
      <c r="G6" s="55"/>
      <c r="H6" s="55"/>
      <c r="I6" s="56" t="s">
        <v>7</v>
      </c>
      <c r="J6" s="56"/>
      <c r="K6" s="56"/>
      <c r="L6" s="57" t="s">
        <v>20</v>
      </c>
      <c r="M6" s="59" t="s">
        <v>19</v>
      </c>
    </row>
    <row r="7" spans="1:13" ht="12.75">
      <c r="A7" s="60"/>
      <c r="B7" s="60"/>
      <c r="C7" s="60"/>
      <c r="D7" s="60"/>
      <c r="E7" s="54"/>
      <c r="F7" s="60" t="s">
        <v>8</v>
      </c>
      <c r="G7" s="55" t="s">
        <v>9</v>
      </c>
      <c r="H7" s="55"/>
      <c r="I7" s="61" t="s">
        <v>10</v>
      </c>
      <c r="J7" s="56" t="s">
        <v>9</v>
      </c>
      <c r="K7" s="56"/>
      <c r="L7" s="58"/>
      <c r="M7" s="59"/>
    </row>
    <row r="8" spans="1:13" ht="23.25" customHeight="1">
      <c r="A8" s="60"/>
      <c r="B8" s="60"/>
      <c r="C8" s="60"/>
      <c r="D8" s="60"/>
      <c r="E8" s="54"/>
      <c r="F8" s="60"/>
      <c r="G8" s="55"/>
      <c r="H8" s="55"/>
      <c r="I8" s="61"/>
      <c r="J8" s="56"/>
      <c r="K8" s="56"/>
      <c r="L8" s="58"/>
      <c r="M8" s="59"/>
    </row>
    <row r="9" spans="1:13" ht="88.5" customHeight="1">
      <c r="A9" s="60"/>
      <c r="B9" s="60"/>
      <c r="C9" s="60"/>
      <c r="D9" s="60"/>
      <c r="E9" s="54"/>
      <c r="F9" s="60"/>
      <c r="G9" s="1" t="s">
        <v>11</v>
      </c>
      <c r="H9" s="1" t="s">
        <v>12</v>
      </c>
      <c r="I9" s="61"/>
      <c r="J9" s="2" t="s">
        <v>11</v>
      </c>
      <c r="K9" s="2" t="s">
        <v>12</v>
      </c>
      <c r="L9" s="58"/>
      <c r="M9" s="59"/>
    </row>
    <row r="10" spans="1:13" ht="12.75">
      <c r="A10" s="3">
        <v>1</v>
      </c>
      <c r="B10" s="3">
        <v>2</v>
      </c>
      <c r="C10" s="3">
        <v>3</v>
      </c>
      <c r="D10" s="3">
        <v>4</v>
      </c>
      <c r="E10" s="10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</row>
    <row r="11" spans="1:13" ht="12.75" customHeight="1">
      <c r="A11" s="4">
        <v>1</v>
      </c>
      <c r="B11" s="13" t="s">
        <v>41</v>
      </c>
      <c r="C11" s="44" t="s">
        <v>13</v>
      </c>
      <c r="D11" s="44"/>
      <c r="E11" s="14">
        <v>4</v>
      </c>
      <c r="F11" s="14">
        <v>40.7</v>
      </c>
      <c r="G11" s="5">
        <f>F11</f>
        <v>40.7</v>
      </c>
      <c r="H11" s="5">
        <v>0</v>
      </c>
      <c r="I11" s="5">
        <v>1</v>
      </c>
      <c r="J11" s="5">
        <v>1</v>
      </c>
      <c r="K11" s="5">
        <v>0</v>
      </c>
      <c r="L11" s="20">
        <v>52</v>
      </c>
      <c r="M11" s="26">
        <v>2758.6</v>
      </c>
    </row>
    <row r="12" spans="1:13" ht="12.75" customHeight="1">
      <c r="A12" s="4">
        <v>2</v>
      </c>
      <c r="B12" s="13" t="s">
        <v>22</v>
      </c>
      <c r="C12" s="44" t="s">
        <v>13</v>
      </c>
      <c r="D12" s="44"/>
      <c r="E12" s="14">
        <v>3</v>
      </c>
      <c r="F12" s="14">
        <v>36.93</v>
      </c>
      <c r="G12" s="5">
        <f aca="true" t="shared" si="0" ref="G12:G37">F12</f>
        <v>36.93</v>
      </c>
      <c r="H12" s="5">
        <v>0</v>
      </c>
      <c r="I12" s="5">
        <v>1</v>
      </c>
      <c r="J12" s="5">
        <v>1</v>
      </c>
      <c r="K12" s="5">
        <v>0</v>
      </c>
      <c r="L12" s="20">
        <v>52</v>
      </c>
      <c r="M12" s="26">
        <v>2758.6</v>
      </c>
    </row>
    <row r="13" spans="1:13" ht="12.75" customHeight="1">
      <c r="A13" s="4">
        <v>3</v>
      </c>
      <c r="B13" s="13" t="s">
        <v>23</v>
      </c>
      <c r="C13" s="44" t="s">
        <v>13</v>
      </c>
      <c r="D13" s="44"/>
      <c r="E13" s="14">
        <v>5</v>
      </c>
      <c r="F13" s="14">
        <v>35</v>
      </c>
      <c r="G13" s="5">
        <f t="shared" si="0"/>
        <v>35</v>
      </c>
      <c r="H13" s="5">
        <v>0</v>
      </c>
      <c r="I13" s="5">
        <v>1</v>
      </c>
      <c r="J13" s="5">
        <v>1</v>
      </c>
      <c r="K13" s="5">
        <v>0</v>
      </c>
      <c r="L13" s="20">
        <v>52</v>
      </c>
      <c r="M13" s="26">
        <v>2758.6</v>
      </c>
    </row>
    <row r="14" spans="1:13" ht="12.75" customHeight="1">
      <c r="A14" s="4">
        <v>4</v>
      </c>
      <c r="B14" s="13" t="s">
        <v>24</v>
      </c>
      <c r="C14" s="44" t="s">
        <v>13</v>
      </c>
      <c r="D14" s="44"/>
      <c r="E14" s="14">
        <v>3</v>
      </c>
      <c r="F14" s="14">
        <v>38.5</v>
      </c>
      <c r="G14" s="5">
        <f t="shared" si="0"/>
        <v>38.5</v>
      </c>
      <c r="H14" s="5">
        <v>0</v>
      </c>
      <c r="I14" s="5">
        <v>1</v>
      </c>
      <c r="J14" s="5">
        <v>1</v>
      </c>
      <c r="K14" s="5">
        <v>0</v>
      </c>
      <c r="L14" s="20">
        <v>52</v>
      </c>
      <c r="M14" s="26">
        <v>2758.6</v>
      </c>
    </row>
    <row r="15" spans="1:13" ht="12.75" customHeight="1">
      <c r="A15" s="4">
        <v>5</v>
      </c>
      <c r="B15" s="17" t="s">
        <v>25</v>
      </c>
      <c r="C15" s="44" t="s">
        <v>13</v>
      </c>
      <c r="D15" s="44"/>
      <c r="E15" s="18">
        <v>3</v>
      </c>
      <c r="F15" s="14">
        <v>45.3</v>
      </c>
      <c r="G15" s="5">
        <f t="shared" si="0"/>
        <v>45.3</v>
      </c>
      <c r="H15" s="5">
        <v>0</v>
      </c>
      <c r="I15" s="5">
        <v>1</v>
      </c>
      <c r="J15" s="5">
        <v>1</v>
      </c>
      <c r="K15" s="5">
        <v>0</v>
      </c>
      <c r="L15" s="20">
        <v>52</v>
      </c>
      <c r="M15" s="26">
        <v>2758.6</v>
      </c>
    </row>
    <row r="16" spans="1:13" ht="12.75" customHeight="1">
      <c r="A16" s="4">
        <v>6</v>
      </c>
      <c r="B16" s="13" t="s">
        <v>26</v>
      </c>
      <c r="C16" s="44" t="s">
        <v>13</v>
      </c>
      <c r="D16" s="44"/>
      <c r="E16" s="14">
        <v>3</v>
      </c>
      <c r="F16" s="14">
        <v>45.3</v>
      </c>
      <c r="G16" s="5">
        <f t="shared" si="0"/>
        <v>45.3</v>
      </c>
      <c r="H16" s="5">
        <v>0</v>
      </c>
      <c r="I16" s="5">
        <v>1</v>
      </c>
      <c r="J16" s="5">
        <v>1</v>
      </c>
      <c r="K16" s="5">
        <v>0</v>
      </c>
      <c r="L16" s="20">
        <v>52</v>
      </c>
      <c r="M16" s="26">
        <v>2758.6</v>
      </c>
    </row>
    <row r="17" spans="1:13" ht="12.75" customHeight="1">
      <c r="A17" s="4">
        <v>7</v>
      </c>
      <c r="B17" s="13" t="s">
        <v>27</v>
      </c>
      <c r="C17" s="44" t="s">
        <v>13</v>
      </c>
      <c r="D17" s="44"/>
      <c r="E17" s="14">
        <v>6</v>
      </c>
      <c r="F17" s="14">
        <v>30.2</v>
      </c>
      <c r="G17" s="5">
        <f t="shared" si="0"/>
        <v>30.2</v>
      </c>
      <c r="H17" s="5">
        <v>0</v>
      </c>
      <c r="I17" s="5">
        <v>1</v>
      </c>
      <c r="J17" s="5">
        <v>1</v>
      </c>
      <c r="K17" s="5">
        <v>0</v>
      </c>
      <c r="L17" s="20">
        <v>52</v>
      </c>
      <c r="M17" s="26">
        <v>2758.6</v>
      </c>
    </row>
    <row r="18" spans="1:13" ht="12.75" customHeight="1">
      <c r="A18" s="4">
        <v>8</v>
      </c>
      <c r="B18" s="17" t="s">
        <v>42</v>
      </c>
      <c r="C18" s="44" t="s">
        <v>13</v>
      </c>
      <c r="D18" s="44"/>
      <c r="E18" s="18">
        <v>4</v>
      </c>
      <c r="F18" s="14">
        <v>53.2</v>
      </c>
      <c r="G18" s="5">
        <f t="shared" si="0"/>
        <v>53.2</v>
      </c>
      <c r="H18" s="5">
        <v>0</v>
      </c>
      <c r="I18" s="5">
        <v>1</v>
      </c>
      <c r="J18" s="5">
        <v>1</v>
      </c>
      <c r="K18" s="5">
        <v>0</v>
      </c>
      <c r="L18" s="15">
        <v>53.2</v>
      </c>
      <c r="M18" s="26">
        <v>2822.26</v>
      </c>
    </row>
    <row r="19" spans="1:13" ht="12.75" customHeight="1">
      <c r="A19" s="4">
        <v>9</v>
      </c>
      <c r="B19" s="13" t="s">
        <v>28</v>
      </c>
      <c r="C19" s="44" t="s">
        <v>13</v>
      </c>
      <c r="D19" s="44"/>
      <c r="E19" s="14">
        <v>6</v>
      </c>
      <c r="F19" s="14">
        <v>37.14</v>
      </c>
      <c r="G19" s="5">
        <f t="shared" si="0"/>
        <v>37.14</v>
      </c>
      <c r="H19" s="5">
        <v>0</v>
      </c>
      <c r="I19" s="5">
        <v>1</v>
      </c>
      <c r="J19" s="5">
        <v>1</v>
      </c>
      <c r="K19" s="5">
        <v>0</v>
      </c>
      <c r="L19" s="20">
        <v>52</v>
      </c>
      <c r="M19" s="26">
        <v>2758.6</v>
      </c>
    </row>
    <row r="20" spans="1:13" ht="12.75" customHeight="1">
      <c r="A20" s="4">
        <v>10</v>
      </c>
      <c r="B20" s="13" t="s">
        <v>43</v>
      </c>
      <c r="C20" s="44" t="s">
        <v>13</v>
      </c>
      <c r="D20" s="44"/>
      <c r="E20" s="14">
        <v>5</v>
      </c>
      <c r="F20" s="14">
        <v>46.6</v>
      </c>
      <c r="G20" s="5">
        <f>F20</f>
        <v>46.6</v>
      </c>
      <c r="H20" s="5">
        <v>0</v>
      </c>
      <c r="I20" s="5">
        <v>1</v>
      </c>
      <c r="J20" s="5">
        <v>1</v>
      </c>
      <c r="K20" s="5">
        <v>0</v>
      </c>
      <c r="L20" s="20">
        <v>52</v>
      </c>
      <c r="M20" s="26">
        <v>2758.6</v>
      </c>
    </row>
    <row r="21" spans="1:13" ht="12.75" customHeight="1">
      <c r="A21" s="4">
        <v>11</v>
      </c>
      <c r="B21" s="13" t="s">
        <v>49</v>
      </c>
      <c r="C21" s="44" t="s">
        <v>13</v>
      </c>
      <c r="D21" s="44"/>
      <c r="E21" s="14">
        <v>2</v>
      </c>
      <c r="F21" s="14">
        <v>45.9</v>
      </c>
      <c r="G21" s="5">
        <f t="shared" si="0"/>
        <v>45.9</v>
      </c>
      <c r="H21" s="5">
        <v>0</v>
      </c>
      <c r="I21" s="5">
        <v>1</v>
      </c>
      <c r="J21" s="5">
        <v>1</v>
      </c>
      <c r="K21" s="5">
        <v>0</v>
      </c>
      <c r="L21" s="20">
        <v>52</v>
      </c>
      <c r="M21" s="26">
        <v>2758.6</v>
      </c>
    </row>
    <row r="22" spans="1:13" ht="12.75" customHeight="1">
      <c r="A22" s="4">
        <v>12</v>
      </c>
      <c r="B22" s="13" t="s">
        <v>29</v>
      </c>
      <c r="C22" s="44" t="s">
        <v>13</v>
      </c>
      <c r="D22" s="44"/>
      <c r="E22" s="14">
        <v>8</v>
      </c>
      <c r="F22" s="14">
        <v>52.5</v>
      </c>
      <c r="G22" s="5">
        <f t="shared" si="0"/>
        <v>52.5</v>
      </c>
      <c r="H22" s="5">
        <v>0</v>
      </c>
      <c r="I22" s="5">
        <v>1</v>
      </c>
      <c r="J22" s="5">
        <v>1</v>
      </c>
      <c r="K22" s="5">
        <v>0</v>
      </c>
      <c r="L22" s="20">
        <v>65</v>
      </c>
      <c r="M22" s="26">
        <v>3476.2</v>
      </c>
    </row>
    <row r="23" spans="1:13" ht="12.75" customHeight="1">
      <c r="A23" s="4">
        <v>13</v>
      </c>
      <c r="B23" s="17" t="s">
        <v>37</v>
      </c>
      <c r="C23" s="44" t="s">
        <v>13</v>
      </c>
      <c r="D23" s="44"/>
      <c r="E23" s="16">
        <v>5</v>
      </c>
      <c r="F23" s="14">
        <v>46.9</v>
      </c>
      <c r="G23" s="5">
        <f t="shared" si="0"/>
        <v>46.9</v>
      </c>
      <c r="H23" s="5">
        <v>0</v>
      </c>
      <c r="I23" s="5">
        <v>1</v>
      </c>
      <c r="J23" s="5">
        <v>1</v>
      </c>
      <c r="K23" s="5">
        <v>0</v>
      </c>
      <c r="L23" s="20">
        <v>52</v>
      </c>
      <c r="M23" s="26">
        <v>2758.6</v>
      </c>
    </row>
    <row r="24" spans="1:13" ht="12.75" customHeight="1">
      <c r="A24" s="4">
        <v>14</v>
      </c>
      <c r="B24" s="13" t="s">
        <v>30</v>
      </c>
      <c r="C24" s="44" t="s">
        <v>13</v>
      </c>
      <c r="D24" s="44"/>
      <c r="E24" s="14">
        <v>2</v>
      </c>
      <c r="F24" s="14">
        <v>17.27</v>
      </c>
      <c r="G24" s="5">
        <f t="shared" si="0"/>
        <v>17.27</v>
      </c>
      <c r="H24" s="5">
        <v>0</v>
      </c>
      <c r="I24" s="5">
        <v>1</v>
      </c>
      <c r="J24" s="5">
        <v>1</v>
      </c>
      <c r="K24" s="5">
        <v>0</v>
      </c>
      <c r="L24" s="20">
        <v>33</v>
      </c>
      <c r="M24" s="26">
        <v>1897.5</v>
      </c>
    </row>
    <row r="25" spans="1:13" s="30" customFormat="1" ht="12.75" customHeight="1">
      <c r="A25" s="4">
        <v>15</v>
      </c>
      <c r="B25" s="6" t="s">
        <v>50</v>
      </c>
      <c r="C25" s="44" t="s">
        <v>13</v>
      </c>
      <c r="D25" s="44"/>
      <c r="E25" s="7">
        <v>1</v>
      </c>
      <c r="F25" s="7">
        <v>30.6</v>
      </c>
      <c r="G25" s="5">
        <f t="shared" si="0"/>
        <v>30.6</v>
      </c>
      <c r="H25" s="5">
        <v>0</v>
      </c>
      <c r="I25" s="5">
        <v>1</v>
      </c>
      <c r="J25" s="5">
        <v>1</v>
      </c>
      <c r="K25" s="5">
        <v>0</v>
      </c>
      <c r="L25" s="20">
        <v>33</v>
      </c>
      <c r="M25" s="26">
        <v>1897.5</v>
      </c>
    </row>
    <row r="26" spans="1:13" ht="12.75" customHeight="1">
      <c r="A26" s="4">
        <v>16</v>
      </c>
      <c r="B26" s="13" t="s">
        <v>38</v>
      </c>
      <c r="C26" s="44" t="s">
        <v>13</v>
      </c>
      <c r="D26" s="44"/>
      <c r="E26" s="14">
        <v>3</v>
      </c>
      <c r="F26" s="14">
        <v>48.3</v>
      </c>
      <c r="G26" s="5">
        <f t="shared" si="0"/>
        <v>48.3</v>
      </c>
      <c r="H26" s="5">
        <v>0</v>
      </c>
      <c r="I26" s="5">
        <v>1</v>
      </c>
      <c r="J26" s="5">
        <v>1</v>
      </c>
      <c r="K26" s="5">
        <v>0</v>
      </c>
      <c r="L26" s="20">
        <v>52</v>
      </c>
      <c r="M26" s="26">
        <v>2758.6</v>
      </c>
    </row>
    <row r="27" spans="1:13" ht="12.75" customHeight="1">
      <c r="A27" s="4">
        <v>17</v>
      </c>
      <c r="B27" s="13" t="s">
        <v>45</v>
      </c>
      <c r="C27" s="44" t="s">
        <v>13</v>
      </c>
      <c r="D27" s="44"/>
      <c r="E27" s="14">
        <v>3</v>
      </c>
      <c r="F27" s="14">
        <v>16.3</v>
      </c>
      <c r="G27" s="5">
        <v>16.3</v>
      </c>
      <c r="H27" s="5">
        <v>0</v>
      </c>
      <c r="I27" s="5">
        <v>1</v>
      </c>
      <c r="J27" s="5">
        <v>1</v>
      </c>
      <c r="K27" s="5">
        <v>0</v>
      </c>
      <c r="L27" s="20">
        <v>33</v>
      </c>
      <c r="M27" s="26">
        <v>1897.5</v>
      </c>
    </row>
    <row r="28" spans="1:13" ht="12.75" customHeight="1">
      <c r="A28" s="4">
        <v>18</v>
      </c>
      <c r="B28" s="13" t="s">
        <v>46</v>
      </c>
      <c r="C28" s="44" t="s">
        <v>13</v>
      </c>
      <c r="D28" s="44"/>
      <c r="E28" s="14">
        <v>3</v>
      </c>
      <c r="F28" s="14">
        <v>17</v>
      </c>
      <c r="G28" s="5">
        <v>17</v>
      </c>
      <c r="H28" s="5">
        <v>0</v>
      </c>
      <c r="I28" s="5">
        <v>1</v>
      </c>
      <c r="J28" s="5">
        <v>1</v>
      </c>
      <c r="K28" s="5">
        <v>0</v>
      </c>
      <c r="L28" s="20">
        <v>33</v>
      </c>
      <c r="M28" s="26">
        <v>1897.5</v>
      </c>
    </row>
    <row r="29" spans="1:13" ht="12.75" customHeight="1">
      <c r="A29" s="4">
        <v>19</v>
      </c>
      <c r="B29" s="13" t="s">
        <v>39</v>
      </c>
      <c r="C29" s="44" t="s">
        <v>13</v>
      </c>
      <c r="D29" s="44"/>
      <c r="E29" s="14">
        <v>3</v>
      </c>
      <c r="F29" s="14">
        <v>36.1</v>
      </c>
      <c r="G29" s="5">
        <f t="shared" si="0"/>
        <v>36.1</v>
      </c>
      <c r="H29" s="5">
        <v>0</v>
      </c>
      <c r="I29" s="5">
        <v>1</v>
      </c>
      <c r="J29" s="5">
        <v>1</v>
      </c>
      <c r="K29" s="5">
        <v>0</v>
      </c>
      <c r="L29" s="20">
        <v>52</v>
      </c>
      <c r="M29" s="26">
        <v>2758.6</v>
      </c>
    </row>
    <row r="30" spans="1:13" ht="12.75" customHeight="1">
      <c r="A30" s="4">
        <v>20</v>
      </c>
      <c r="B30" s="13" t="s">
        <v>47</v>
      </c>
      <c r="C30" s="44" t="s">
        <v>13</v>
      </c>
      <c r="D30" s="44"/>
      <c r="E30" s="14">
        <v>4</v>
      </c>
      <c r="F30" s="14">
        <v>38.3</v>
      </c>
      <c r="G30" s="5">
        <f>F30</f>
        <v>38.3</v>
      </c>
      <c r="H30" s="5">
        <v>0</v>
      </c>
      <c r="I30" s="5">
        <v>1</v>
      </c>
      <c r="J30" s="5">
        <v>1</v>
      </c>
      <c r="K30" s="5">
        <v>0</v>
      </c>
      <c r="L30" s="20">
        <v>52</v>
      </c>
      <c r="M30" s="26">
        <v>2758.6</v>
      </c>
    </row>
    <row r="31" spans="1:13" ht="12.75" customHeight="1">
      <c r="A31" s="4">
        <v>21</v>
      </c>
      <c r="B31" s="13" t="s">
        <v>31</v>
      </c>
      <c r="C31" s="44" t="s">
        <v>13</v>
      </c>
      <c r="D31" s="44"/>
      <c r="E31" s="14">
        <v>4</v>
      </c>
      <c r="F31" s="14">
        <v>37</v>
      </c>
      <c r="G31" s="5">
        <f t="shared" si="0"/>
        <v>37</v>
      </c>
      <c r="H31" s="5">
        <v>0</v>
      </c>
      <c r="I31" s="5">
        <v>1</v>
      </c>
      <c r="J31" s="5">
        <v>1</v>
      </c>
      <c r="K31" s="5">
        <v>0</v>
      </c>
      <c r="L31" s="20">
        <v>52</v>
      </c>
      <c r="M31" s="26">
        <v>2758.6</v>
      </c>
    </row>
    <row r="32" spans="1:13" ht="12.75" customHeight="1">
      <c r="A32" s="4">
        <v>22</v>
      </c>
      <c r="B32" s="13" t="s">
        <v>48</v>
      </c>
      <c r="C32" s="44" t="s">
        <v>13</v>
      </c>
      <c r="D32" s="44"/>
      <c r="E32" s="14">
        <v>6</v>
      </c>
      <c r="F32" s="14">
        <v>38.9</v>
      </c>
      <c r="G32" s="5">
        <f t="shared" si="0"/>
        <v>38.9</v>
      </c>
      <c r="H32" s="5">
        <v>0</v>
      </c>
      <c r="I32" s="5">
        <v>1</v>
      </c>
      <c r="J32" s="5">
        <v>1</v>
      </c>
      <c r="K32" s="5">
        <v>0</v>
      </c>
      <c r="L32" s="20">
        <v>52</v>
      </c>
      <c r="M32" s="26">
        <v>2758.6</v>
      </c>
    </row>
    <row r="33" spans="1:13" ht="12.75" customHeight="1">
      <c r="A33" s="4">
        <v>23</v>
      </c>
      <c r="B33" s="13" t="s">
        <v>32</v>
      </c>
      <c r="C33" s="44" t="s">
        <v>13</v>
      </c>
      <c r="D33" s="44"/>
      <c r="E33" s="14">
        <v>4</v>
      </c>
      <c r="F33" s="14">
        <v>39.5</v>
      </c>
      <c r="G33" s="5">
        <f t="shared" si="0"/>
        <v>39.5</v>
      </c>
      <c r="H33" s="5">
        <v>0</v>
      </c>
      <c r="I33" s="5">
        <v>1</v>
      </c>
      <c r="J33" s="5">
        <v>1</v>
      </c>
      <c r="K33" s="5">
        <v>0</v>
      </c>
      <c r="L33" s="20">
        <v>52</v>
      </c>
      <c r="M33" s="26">
        <v>2758.6</v>
      </c>
    </row>
    <row r="34" spans="1:13" ht="12.75" customHeight="1">
      <c r="A34" s="4">
        <v>24</v>
      </c>
      <c r="B34" s="19" t="s">
        <v>33</v>
      </c>
      <c r="C34" s="44" t="s">
        <v>13</v>
      </c>
      <c r="D34" s="44"/>
      <c r="E34" s="14">
        <v>2</v>
      </c>
      <c r="F34" s="14">
        <v>39.4</v>
      </c>
      <c r="G34" s="5">
        <f t="shared" si="0"/>
        <v>39.4</v>
      </c>
      <c r="H34" s="5">
        <v>0</v>
      </c>
      <c r="I34" s="5">
        <v>1</v>
      </c>
      <c r="J34" s="5">
        <v>1</v>
      </c>
      <c r="K34" s="5">
        <v>0</v>
      </c>
      <c r="L34" s="20">
        <v>52</v>
      </c>
      <c r="M34" s="26">
        <v>2758.6</v>
      </c>
    </row>
    <row r="35" spans="1:13" ht="12.75" customHeight="1">
      <c r="A35" s="4">
        <v>25</v>
      </c>
      <c r="B35" s="13" t="s">
        <v>40</v>
      </c>
      <c r="C35" s="44" t="s">
        <v>13</v>
      </c>
      <c r="D35" s="44"/>
      <c r="E35" s="14">
        <v>2</v>
      </c>
      <c r="F35" s="14">
        <v>58.9</v>
      </c>
      <c r="G35" s="5">
        <f t="shared" si="0"/>
        <v>58.9</v>
      </c>
      <c r="H35" s="5">
        <v>0</v>
      </c>
      <c r="I35" s="5">
        <v>1</v>
      </c>
      <c r="J35" s="5">
        <v>1</v>
      </c>
      <c r="K35" s="5">
        <v>0</v>
      </c>
      <c r="L35" s="20">
        <v>65</v>
      </c>
      <c r="M35" s="26">
        <v>3476.2</v>
      </c>
    </row>
    <row r="36" spans="1:13" ht="12.75" customHeight="1">
      <c r="A36" s="4">
        <v>26</v>
      </c>
      <c r="B36" s="13" t="s">
        <v>44</v>
      </c>
      <c r="C36" s="44" t="s">
        <v>13</v>
      </c>
      <c r="D36" s="44"/>
      <c r="E36" s="14">
        <v>3</v>
      </c>
      <c r="F36" s="14">
        <v>23.6</v>
      </c>
      <c r="G36" s="5">
        <f t="shared" si="0"/>
        <v>23.6</v>
      </c>
      <c r="H36" s="5">
        <v>0</v>
      </c>
      <c r="I36" s="5">
        <v>1</v>
      </c>
      <c r="J36" s="5">
        <v>1</v>
      </c>
      <c r="K36" s="5">
        <v>0</v>
      </c>
      <c r="L36" s="20">
        <v>33</v>
      </c>
      <c r="M36" s="26">
        <v>1897.5</v>
      </c>
    </row>
    <row r="37" spans="1:13" ht="12.75" customHeight="1">
      <c r="A37" s="4">
        <v>27</v>
      </c>
      <c r="B37" s="13" t="s">
        <v>34</v>
      </c>
      <c r="C37" s="44" t="s">
        <v>13</v>
      </c>
      <c r="D37" s="44"/>
      <c r="E37" s="14">
        <v>3</v>
      </c>
      <c r="F37" s="14">
        <v>49.2</v>
      </c>
      <c r="G37" s="5">
        <f t="shared" si="0"/>
        <v>49.2</v>
      </c>
      <c r="H37" s="5">
        <v>0</v>
      </c>
      <c r="I37" s="5">
        <v>1</v>
      </c>
      <c r="J37" s="5">
        <v>1</v>
      </c>
      <c r="K37" s="5">
        <v>0</v>
      </c>
      <c r="L37" s="20">
        <v>52</v>
      </c>
      <c r="M37" s="26">
        <v>2758.6</v>
      </c>
    </row>
    <row r="38" spans="1:13" ht="12.75" customHeight="1">
      <c r="A38" s="4">
        <v>28</v>
      </c>
      <c r="B38" s="13" t="s">
        <v>53</v>
      </c>
      <c r="C38" s="44" t="s">
        <v>13</v>
      </c>
      <c r="D38" s="44"/>
      <c r="E38" s="14">
        <v>2</v>
      </c>
      <c r="F38" s="14">
        <v>25.5</v>
      </c>
      <c r="G38" s="5">
        <v>25.5</v>
      </c>
      <c r="H38" s="5">
        <v>0</v>
      </c>
      <c r="I38" s="5">
        <v>1</v>
      </c>
      <c r="J38" s="5">
        <v>1</v>
      </c>
      <c r="K38" s="5">
        <v>0</v>
      </c>
      <c r="L38" s="20">
        <v>33</v>
      </c>
      <c r="M38" s="26">
        <v>1897.5</v>
      </c>
    </row>
    <row r="39" spans="1:13" ht="12.75" customHeight="1">
      <c r="A39" s="4">
        <v>29</v>
      </c>
      <c r="B39" s="13" t="s">
        <v>54</v>
      </c>
      <c r="C39" s="44" t="s">
        <v>13</v>
      </c>
      <c r="D39" s="44"/>
      <c r="E39" s="14">
        <v>4</v>
      </c>
      <c r="F39" s="14">
        <v>41.5</v>
      </c>
      <c r="G39" s="5">
        <v>41.5</v>
      </c>
      <c r="H39" s="5">
        <v>0</v>
      </c>
      <c r="I39" s="5">
        <v>1</v>
      </c>
      <c r="J39" s="5">
        <v>1</v>
      </c>
      <c r="K39" s="5">
        <v>0</v>
      </c>
      <c r="L39" s="20">
        <v>52</v>
      </c>
      <c r="M39" s="26">
        <v>2758.6</v>
      </c>
    </row>
    <row r="40" spans="1:13" ht="12.75" customHeight="1">
      <c r="A40" s="4">
        <v>30</v>
      </c>
      <c r="B40" s="13" t="s">
        <v>55</v>
      </c>
      <c r="C40" s="44" t="s">
        <v>13</v>
      </c>
      <c r="D40" s="44"/>
      <c r="E40" s="14">
        <v>2</v>
      </c>
      <c r="F40" s="14">
        <v>62.5</v>
      </c>
      <c r="G40" s="5">
        <v>62.5</v>
      </c>
      <c r="H40" s="5">
        <v>0</v>
      </c>
      <c r="I40" s="5">
        <v>1</v>
      </c>
      <c r="J40" s="5">
        <v>1</v>
      </c>
      <c r="K40" s="5">
        <v>0</v>
      </c>
      <c r="L40" s="20">
        <v>65</v>
      </c>
      <c r="M40" s="26">
        <v>3476.2</v>
      </c>
    </row>
    <row r="41" spans="1:13" ht="12.75" customHeight="1">
      <c r="A41" s="4">
        <v>31</v>
      </c>
      <c r="B41" s="13" t="s">
        <v>56</v>
      </c>
      <c r="C41" s="44" t="s">
        <v>13</v>
      </c>
      <c r="D41" s="44"/>
      <c r="E41" s="14">
        <v>3</v>
      </c>
      <c r="F41" s="14">
        <v>37.1</v>
      </c>
      <c r="G41" s="5">
        <v>37.1</v>
      </c>
      <c r="H41" s="5">
        <v>0</v>
      </c>
      <c r="I41" s="5">
        <v>1</v>
      </c>
      <c r="J41" s="5">
        <v>1</v>
      </c>
      <c r="K41" s="5">
        <v>0</v>
      </c>
      <c r="L41" s="20">
        <v>52</v>
      </c>
      <c r="M41" s="26">
        <v>2758.6</v>
      </c>
    </row>
    <row r="42" spans="1:13" ht="12.75" customHeight="1">
      <c r="A42" s="4">
        <v>32</v>
      </c>
      <c r="B42" s="13" t="s">
        <v>57</v>
      </c>
      <c r="C42" s="44" t="s">
        <v>13</v>
      </c>
      <c r="D42" s="44"/>
      <c r="E42" s="14">
        <v>7</v>
      </c>
      <c r="F42" s="14">
        <v>61.8</v>
      </c>
      <c r="G42" s="5">
        <v>61.8</v>
      </c>
      <c r="H42" s="5">
        <v>0</v>
      </c>
      <c r="I42" s="5">
        <v>1</v>
      </c>
      <c r="J42" s="5">
        <v>1</v>
      </c>
      <c r="K42" s="5">
        <v>0</v>
      </c>
      <c r="L42" s="20">
        <v>65</v>
      </c>
      <c r="M42" s="26">
        <v>3476.2</v>
      </c>
    </row>
    <row r="43" spans="1:13" ht="12.75" customHeight="1">
      <c r="A43" s="4">
        <v>33</v>
      </c>
      <c r="B43" s="13" t="s">
        <v>58</v>
      </c>
      <c r="C43" s="44" t="s">
        <v>13</v>
      </c>
      <c r="D43" s="44"/>
      <c r="E43" s="14">
        <v>3</v>
      </c>
      <c r="F43" s="14">
        <v>43.5</v>
      </c>
      <c r="G43" s="5">
        <v>43.5</v>
      </c>
      <c r="H43" s="5">
        <v>0</v>
      </c>
      <c r="I43" s="5">
        <v>1</v>
      </c>
      <c r="J43" s="5">
        <v>1</v>
      </c>
      <c r="K43" s="5">
        <v>0</v>
      </c>
      <c r="L43" s="20">
        <v>52</v>
      </c>
      <c r="M43" s="26">
        <v>2758.6</v>
      </c>
    </row>
    <row r="44" spans="1:13" ht="12.75" customHeight="1">
      <c r="A44" s="4">
        <v>34</v>
      </c>
      <c r="B44" s="13" t="s">
        <v>59</v>
      </c>
      <c r="C44" s="44" t="s">
        <v>13</v>
      </c>
      <c r="D44" s="44"/>
      <c r="E44" s="14">
        <v>2</v>
      </c>
      <c r="F44" s="14">
        <v>36.5</v>
      </c>
      <c r="G44" s="5">
        <v>36.5</v>
      </c>
      <c r="H44" s="5">
        <v>0</v>
      </c>
      <c r="I44" s="5">
        <v>1</v>
      </c>
      <c r="J44" s="5">
        <v>1</v>
      </c>
      <c r="K44" s="5">
        <v>0</v>
      </c>
      <c r="L44" s="20">
        <v>52</v>
      </c>
      <c r="M44" s="26">
        <v>2758.6</v>
      </c>
    </row>
    <row r="45" spans="1:13" ht="12.75" customHeight="1">
      <c r="A45" s="4">
        <v>35</v>
      </c>
      <c r="B45" s="13" t="s">
        <v>60</v>
      </c>
      <c r="C45" s="44" t="s">
        <v>13</v>
      </c>
      <c r="D45" s="44"/>
      <c r="E45" s="14">
        <v>3</v>
      </c>
      <c r="F45" s="14">
        <v>30.7</v>
      </c>
      <c r="G45" s="5">
        <v>30.7</v>
      </c>
      <c r="H45" s="5">
        <v>0</v>
      </c>
      <c r="I45" s="5">
        <v>1</v>
      </c>
      <c r="J45" s="5">
        <v>1</v>
      </c>
      <c r="K45" s="5">
        <v>0</v>
      </c>
      <c r="L45" s="20">
        <v>33</v>
      </c>
      <c r="M45" s="26">
        <v>1897.5</v>
      </c>
    </row>
    <row r="46" spans="1:13" ht="12.75" customHeight="1">
      <c r="A46" s="4">
        <v>36</v>
      </c>
      <c r="B46" s="13" t="s">
        <v>61</v>
      </c>
      <c r="C46" s="44" t="s">
        <v>13</v>
      </c>
      <c r="D46" s="44"/>
      <c r="E46" s="14">
        <v>8</v>
      </c>
      <c r="F46" s="14">
        <v>58.3</v>
      </c>
      <c r="G46" s="5">
        <v>58.3</v>
      </c>
      <c r="H46" s="5">
        <v>0</v>
      </c>
      <c r="I46" s="5">
        <v>1</v>
      </c>
      <c r="J46" s="5">
        <v>1</v>
      </c>
      <c r="K46" s="5">
        <v>0</v>
      </c>
      <c r="L46" s="20">
        <v>65</v>
      </c>
      <c r="M46" s="26">
        <v>3476.2</v>
      </c>
    </row>
    <row r="47" spans="1:13" ht="12.75" customHeight="1">
      <c r="A47" s="4">
        <v>37</v>
      </c>
      <c r="B47" s="13" t="s">
        <v>62</v>
      </c>
      <c r="C47" s="44" t="s">
        <v>13</v>
      </c>
      <c r="D47" s="44"/>
      <c r="E47" s="14">
        <v>7</v>
      </c>
      <c r="F47" s="14">
        <v>42.4</v>
      </c>
      <c r="G47" s="5">
        <v>42.4</v>
      </c>
      <c r="H47" s="5">
        <v>0</v>
      </c>
      <c r="I47" s="5">
        <v>1</v>
      </c>
      <c r="J47" s="5">
        <v>1</v>
      </c>
      <c r="K47" s="5">
        <v>0</v>
      </c>
      <c r="L47" s="20">
        <v>52</v>
      </c>
      <c r="M47" s="26">
        <v>2758.6</v>
      </c>
    </row>
    <row r="48" spans="1:13" ht="12.75" customHeight="1">
      <c r="A48" s="4">
        <v>38</v>
      </c>
      <c r="B48" s="13" t="s">
        <v>63</v>
      </c>
      <c r="C48" s="44" t="s">
        <v>13</v>
      </c>
      <c r="D48" s="44"/>
      <c r="E48" s="14">
        <v>7</v>
      </c>
      <c r="F48" s="14">
        <v>27.4</v>
      </c>
      <c r="G48" s="5">
        <v>27.4</v>
      </c>
      <c r="H48" s="5">
        <v>0</v>
      </c>
      <c r="I48" s="5">
        <v>1</v>
      </c>
      <c r="J48" s="5">
        <v>1</v>
      </c>
      <c r="K48" s="5">
        <v>0</v>
      </c>
      <c r="L48" s="20">
        <v>52</v>
      </c>
      <c r="M48" s="26">
        <v>2758.6</v>
      </c>
    </row>
    <row r="49" spans="1:13" ht="12.75" customHeight="1">
      <c r="A49" s="4">
        <v>39</v>
      </c>
      <c r="B49" s="13" t="s">
        <v>64</v>
      </c>
      <c r="C49" s="44" t="s">
        <v>13</v>
      </c>
      <c r="D49" s="44"/>
      <c r="E49" s="14">
        <v>7</v>
      </c>
      <c r="F49" s="14">
        <v>62.7</v>
      </c>
      <c r="G49" s="5">
        <v>62.7</v>
      </c>
      <c r="H49" s="5">
        <v>0</v>
      </c>
      <c r="I49" s="5">
        <v>1</v>
      </c>
      <c r="J49" s="5">
        <v>1</v>
      </c>
      <c r="K49" s="5">
        <v>0</v>
      </c>
      <c r="L49" s="20">
        <v>65</v>
      </c>
      <c r="M49" s="26">
        <v>3476.2</v>
      </c>
    </row>
    <row r="50" spans="1:13" ht="12.75" customHeight="1">
      <c r="A50" s="4">
        <v>40</v>
      </c>
      <c r="B50" s="13" t="s">
        <v>65</v>
      </c>
      <c r="C50" s="44" t="s">
        <v>13</v>
      </c>
      <c r="D50" s="44"/>
      <c r="E50" s="14">
        <v>3</v>
      </c>
      <c r="F50" s="14">
        <v>22.4</v>
      </c>
      <c r="G50" s="5">
        <v>22.4</v>
      </c>
      <c r="H50" s="5">
        <v>0</v>
      </c>
      <c r="I50" s="5">
        <v>1</v>
      </c>
      <c r="J50" s="5">
        <v>1</v>
      </c>
      <c r="K50" s="5">
        <v>0</v>
      </c>
      <c r="L50" s="20">
        <v>33</v>
      </c>
      <c r="M50" s="26">
        <v>1897.5</v>
      </c>
    </row>
    <row r="51" spans="1:13" ht="12.75" customHeight="1">
      <c r="A51" s="4">
        <v>41</v>
      </c>
      <c r="B51" s="6" t="s">
        <v>35</v>
      </c>
      <c r="C51" s="21">
        <v>41501</v>
      </c>
      <c r="D51" s="22">
        <v>946</v>
      </c>
      <c r="E51" s="7">
        <v>4</v>
      </c>
      <c r="F51" s="7">
        <v>18</v>
      </c>
      <c r="G51" s="7">
        <f>F51</f>
        <v>18</v>
      </c>
      <c r="H51" s="5">
        <v>0</v>
      </c>
      <c r="I51" s="5">
        <v>1</v>
      </c>
      <c r="J51" s="5">
        <v>1</v>
      </c>
      <c r="K51" s="5">
        <v>0</v>
      </c>
      <c r="L51" s="20">
        <v>33</v>
      </c>
      <c r="M51" s="26" t="s">
        <v>67</v>
      </c>
    </row>
    <row r="52" spans="1:13" ht="12.75" customHeight="1">
      <c r="A52" s="4">
        <v>42</v>
      </c>
      <c r="B52" s="6" t="s">
        <v>68</v>
      </c>
      <c r="C52" s="45" t="s">
        <v>69</v>
      </c>
      <c r="D52" s="46"/>
      <c r="E52" s="28">
        <v>1</v>
      </c>
      <c r="F52" s="28">
        <v>34.7</v>
      </c>
      <c r="G52" s="28">
        <v>34.7</v>
      </c>
      <c r="H52" s="28">
        <v>0</v>
      </c>
      <c r="I52" s="28">
        <v>1</v>
      </c>
      <c r="J52" s="28">
        <v>1</v>
      </c>
      <c r="K52" s="28">
        <v>0</v>
      </c>
      <c r="L52" s="39">
        <v>60.5</v>
      </c>
      <c r="M52" s="40" t="s">
        <v>70</v>
      </c>
    </row>
    <row r="53" spans="1:13" ht="13.5" customHeight="1">
      <c r="A53" s="4"/>
      <c r="B53" s="41" t="s">
        <v>14</v>
      </c>
      <c r="C53" s="45"/>
      <c r="D53" s="62"/>
      <c r="E53" s="7">
        <f>SUM(E11:E52)</f>
        <v>163</v>
      </c>
      <c r="F53" s="7">
        <f aca="true" t="shared" si="1" ref="F53:L53">SUM(F11:F52)</f>
        <v>1649.54</v>
      </c>
      <c r="G53" s="7">
        <f t="shared" si="1"/>
        <v>1649.54</v>
      </c>
      <c r="H53" s="7">
        <f t="shared" si="1"/>
        <v>0</v>
      </c>
      <c r="I53" s="7">
        <f t="shared" si="1"/>
        <v>42</v>
      </c>
      <c r="J53" s="7">
        <f t="shared" si="1"/>
        <v>42</v>
      </c>
      <c r="K53" s="7">
        <f t="shared" si="1"/>
        <v>0</v>
      </c>
      <c r="L53" s="7">
        <f t="shared" si="1"/>
        <v>2100.7</v>
      </c>
      <c r="M53" s="31">
        <f>SUM(M11:M50)+5.75</f>
        <v>107830.21</v>
      </c>
    </row>
    <row r="54" spans="1:13" ht="18.75" customHeight="1">
      <c r="A54" s="50" t="s">
        <v>36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5.75" customHeight="1">
      <c r="A55" s="52" t="s">
        <v>21</v>
      </c>
      <c r="B55" s="52"/>
      <c r="C55" s="48" t="s">
        <v>15</v>
      </c>
      <c r="D55" s="49"/>
      <c r="E55" s="11" t="s">
        <v>16</v>
      </c>
      <c r="F55" s="12" t="s">
        <v>17</v>
      </c>
      <c r="G55" s="11" t="s">
        <v>18</v>
      </c>
      <c r="H55" s="8"/>
      <c r="I55" s="8"/>
      <c r="J55" s="8"/>
      <c r="K55" s="8"/>
      <c r="L55" s="8"/>
      <c r="M55" s="8"/>
    </row>
    <row r="56" spans="1:13" ht="21" customHeight="1">
      <c r="A56" s="47" t="s">
        <v>66</v>
      </c>
      <c r="B56" s="47"/>
      <c r="C56" s="48" t="s">
        <v>73</v>
      </c>
      <c r="D56" s="49"/>
      <c r="E56" s="29">
        <v>57500</v>
      </c>
      <c r="F56" s="9">
        <v>53050</v>
      </c>
      <c r="G56" s="9">
        <v>53480</v>
      </c>
      <c r="H56" s="8"/>
      <c r="I56" s="8"/>
      <c r="J56" s="8"/>
      <c r="K56" s="8"/>
      <c r="L56" s="8"/>
      <c r="M56" s="38"/>
    </row>
    <row r="57" spans="1:13" s="27" customFormat="1" ht="8.25" customHeight="1">
      <c r="A57" s="32"/>
      <c r="B57" s="33"/>
      <c r="C57" s="34"/>
      <c r="D57" s="35"/>
      <c r="E57" s="36"/>
      <c r="F57" s="36"/>
      <c r="G57" s="36"/>
      <c r="H57" s="36"/>
      <c r="I57" s="36"/>
      <c r="J57" s="36"/>
      <c r="K57" s="36"/>
      <c r="L57" s="37"/>
      <c r="M57" s="31"/>
    </row>
    <row r="58" spans="1:13" ht="25.5" customHeight="1">
      <c r="A58" s="53" t="s">
        <v>72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1:13" s="27" customFormat="1" ht="13.5" customHeight="1">
      <c r="A59" s="63" t="s">
        <v>71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s="27" customFormat="1" ht="13.5" customHeight="1">
      <c r="A60" s="32"/>
      <c r="B60" s="33"/>
      <c r="C60" s="34"/>
      <c r="D60" s="35"/>
      <c r="E60" s="36"/>
      <c r="F60" s="36"/>
      <c r="G60" s="36"/>
      <c r="H60" s="36"/>
      <c r="I60" s="36"/>
      <c r="J60" s="36"/>
      <c r="K60" s="36"/>
      <c r="L60" s="37"/>
      <c r="M60" s="31"/>
    </row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</sheetData>
  <sheetProtection/>
  <mergeCells count="66">
    <mergeCell ref="A59:M59"/>
    <mergeCell ref="C1:M1"/>
    <mergeCell ref="C2:M2"/>
    <mergeCell ref="A3:M3"/>
    <mergeCell ref="A4:M4"/>
    <mergeCell ref="A5:M5"/>
    <mergeCell ref="A6:A9"/>
    <mergeCell ref="B6:B9"/>
    <mergeCell ref="C6:D9"/>
    <mergeCell ref="I6:K6"/>
    <mergeCell ref="L6:L9"/>
    <mergeCell ref="M6:M9"/>
    <mergeCell ref="F7:F9"/>
    <mergeCell ref="G7:H8"/>
    <mergeCell ref="I7:I9"/>
    <mergeCell ref="J7:K8"/>
    <mergeCell ref="C15:D15"/>
    <mergeCell ref="C16:D16"/>
    <mergeCell ref="E6:E9"/>
    <mergeCell ref="F6:H6"/>
    <mergeCell ref="C11:D11"/>
    <mergeCell ref="C12:D12"/>
    <mergeCell ref="C13:D13"/>
    <mergeCell ref="C14:D14"/>
    <mergeCell ref="C21:D21"/>
    <mergeCell ref="C22:D22"/>
    <mergeCell ref="C23:D23"/>
    <mergeCell ref="C24:D24"/>
    <mergeCell ref="C17:D17"/>
    <mergeCell ref="C18:D18"/>
    <mergeCell ref="C19:D19"/>
    <mergeCell ref="C20:D20"/>
    <mergeCell ref="C31:D31"/>
    <mergeCell ref="A58:M58"/>
    <mergeCell ref="C32:D32"/>
    <mergeCell ref="C33:D33"/>
    <mergeCell ref="C34:D34"/>
    <mergeCell ref="C35:D35"/>
    <mergeCell ref="C53:D53"/>
    <mergeCell ref="C25:D25"/>
    <mergeCell ref="C26:D26"/>
    <mergeCell ref="C29:D29"/>
    <mergeCell ref="C30:D30"/>
    <mergeCell ref="C27:D27"/>
    <mergeCell ref="C28:D28"/>
    <mergeCell ref="C52:D52"/>
    <mergeCell ref="A56:B56"/>
    <mergeCell ref="C56:D56"/>
    <mergeCell ref="C36:D36"/>
    <mergeCell ref="C37:D37"/>
    <mergeCell ref="C46:D46"/>
    <mergeCell ref="A54:M54"/>
    <mergeCell ref="A55:B55"/>
    <mergeCell ref="C55:D55"/>
    <mergeCell ref="C42:D42"/>
    <mergeCell ref="C43:D43"/>
    <mergeCell ref="C44:D44"/>
    <mergeCell ref="C38:D38"/>
    <mergeCell ref="C39:D39"/>
    <mergeCell ref="C40:D40"/>
    <mergeCell ref="C41:D41"/>
    <mergeCell ref="C48:D48"/>
    <mergeCell ref="C49:D49"/>
    <mergeCell ref="C50:D50"/>
    <mergeCell ref="C45:D45"/>
    <mergeCell ref="C47:D47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2019-04-18T04:17:30Z</cp:lastPrinted>
  <dcterms:created xsi:type="dcterms:W3CDTF">1996-10-08T23:32:33Z</dcterms:created>
  <dcterms:modified xsi:type="dcterms:W3CDTF">2019-06-18T08:09:20Z</dcterms:modified>
  <cp:category/>
  <cp:version/>
  <cp:contentType/>
  <cp:contentStatus/>
</cp:coreProperties>
</file>