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'Лист3'!$A$1:$O$131</definedName>
  </definedNames>
  <calcPr fullCalcOnLoad="1"/>
</workbook>
</file>

<file path=xl/sharedStrings.xml><?xml version="1.0" encoding="utf-8"?>
<sst xmlns="http://schemas.openxmlformats.org/spreadsheetml/2006/main" count="141" uniqueCount="49">
  <si>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</si>
  <si>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</si>
  <si>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</si>
  <si>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</si>
  <si>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</si>
  <si>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</si>
  <si>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</si>
  <si>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</si>
  <si>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</si>
  <si>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Администрация Октябрьского района Города Томска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</si>
  <si>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</si>
  <si>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</si>
  <si>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</si>
  <si>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Итого в 2017</t>
  </si>
  <si>
    <t>Итого по задаче 1</t>
  </si>
  <si>
    <t>ДУМС администрации Города Томска</t>
  </si>
  <si>
    <t>Итого в 2018</t>
  </si>
  <si>
    <t>Итого в 2019</t>
  </si>
  <si>
    <t>Итого в 2020</t>
  </si>
  <si>
    <t>ВСЕГО ПО ПРОГРАММЕ</t>
  </si>
  <si>
    <t>Ответственный исполнитель,
соисполнитель</t>
  </si>
  <si>
    <t>1.1</t>
  </si>
  <si>
    <t>Итого по задаче 2</t>
  </si>
  <si>
    <t>2.1</t>
  </si>
  <si>
    <t>ВСЕГО</t>
  </si>
  <si>
    <t>Цель муниципальной программы: Создание безопасных и благоприятных условий проживания граждан.</t>
  </si>
  <si>
    <t>Объем финансирования                 (тыс. рублей)</t>
  </si>
  <si>
    <t xml:space="preserve">Мероприятие 1.1: Проведение работ по капитальному или выборочному капитальному ремонту многоквартирных домов </t>
  </si>
  <si>
    <t>план</t>
  </si>
  <si>
    <t xml:space="preserve">Код бюджетной классификации (КЦСР, КВР)
</t>
  </si>
  <si>
    <t>2200020480, 244</t>
  </si>
  <si>
    <t>2200020440, 814</t>
  </si>
  <si>
    <t>Итого в 2025</t>
  </si>
  <si>
    <t>Итого в 2024</t>
  </si>
  <si>
    <t>Итого в 2023</t>
  </si>
  <si>
    <t>Итого в 2022</t>
  </si>
  <si>
    <t>Итого в 2021</t>
  </si>
  <si>
    <t xml:space="preserve">ПЕРЕЧЕНЬ МЕРОПРИЯТИЙ И РЕСУРСНОЕ ОБЕСПЕЧЕНИЕ МУНИЦИПАЛЬНОЙ ПРОГРАММЫ
"КАПИТАЛЬНЫЙ РЕМОНТ МНОГОКВАРТИРНЫХ ДОМОВ" НА 2017-2025 ГОДЫ
</t>
  </si>
  <si>
    <t xml:space="preserve"> Приложение 2 к муниципальной программе                                                                           
"Капитальный ремонт многоквартирных домов" на 2017 - 2025 годы
</t>
  </si>
  <si>
    <t xml:space="preserve">Задача 1 муниципальной программы: Приведение многоквартирных домов в нормативное состояние и соответствие установленным санитарным и техническим правилам и нормам. </t>
  </si>
  <si>
    <t>Наименование целей, задач, мероприятий муниципальной программы</t>
  </si>
  <si>
    <t>Задача 2 муниципальной программы: Осуществление надзора за выполнением строительно-монтажных работ при проведении ремонта МКД</t>
  </si>
  <si>
    <t xml:space="preserve">Мероприятие 2.1:
Проведение технического надзора уполномоченным органом (организацией) в установленном порядке
</t>
  </si>
  <si>
    <t xml:space="preserve">Администрация Города Томска (МБУ "Центр технического надзора") </t>
  </si>
  <si>
    <t>Задача 3 муниципальной программы: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собственности.</t>
  </si>
  <si>
    <t>3.1</t>
  </si>
  <si>
    <t>Мероприятие 3.1:
Взносы на капитальный ремонт жилых и нежилых помещений в многоквартирных домах, находящихся в муниципальной собственности</t>
  </si>
  <si>
    <t>Итого по задаче 3</t>
  </si>
  <si>
    <t>Не реализуется с 01.01.2018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</si>
</sst>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4" fontId="3" fillId="24" borderId="11" xfId="0" applyNumberFormat="1" applyFont="1" applyFill="1" applyBorder="1" applyAlignment="1">
      <alignment horizontal="center" vertical="center" wrapText="1"/>
    </xf>
    <xf numFmtId="4" fontId="3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4" fontId="3" fillId="24" borderId="13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4" fontId="2" fillId="24" borderId="13" xfId="0" applyNumberFormat="1" applyFont="1" applyFill="1" applyBorder="1" applyAlignment="1">
      <alignment horizontal="center" vertical="center"/>
    </xf>
    <xf numFmtId="4" fontId="3" fillId="24" borderId="13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49" fontId="3" fillId="24" borderId="11" xfId="0" applyNumberFormat="1" applyFont="1" applyFill="1" applyBorder="1" applyAlignment="1">
      <alignment horizontal="left" vertical="center" wrapText="1"/>
    </xf>
    <xf numFmtId="49" fontId="2" fillId="24" borderId="11" xfId="0" applyNumberFormat="1" applyFont="1" applyFill="1" applyBorder="1" applyAlignment="1">
      <alignment vertical="center" wrapText="1"/>
    </xf>
    <xf numFmtId="4" fontId="2" fillId="24" borderId="14" xfId="0" applyNumberFormat="1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horizontal="center" vertical="center" wrapText="1"/>
    </xf>
    <xf numFmtId="4" fontId="2" fillId="24" borderId="0" xfId="0" applyNumberFormat="1" applyFont="1" applyFill="1" applyBorder="1" applyAlignment="1">
      <alignment horizontal="center" vertical="center" wrapText="1"/>
    </xf>
    <xf numFmtId="4" fontId="2" fillId="24" borderId="16" xfId="0" applyNumberFormat="1" applyFont="1" applyFill="1" applyBorder="1" applyAlignment="1">
      <alignment horizontal="center" vertical="center" wrapText="1"/>
    </xf>
    <xf numFmtId="4" fontId="2" fillId="24" borderId="17" xfId="0" applyNumberFormat="1" applyFont="1" applyFill="1" applyBorder="1" applyAlignment="1">
      <alignment horizontal="center" vertical="center" wrapText="1"/>
    </xf>
    <xf numFmtId="4" fontId="2" fillId="24" borderId="18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49" fontId="2" fillId="24" borderId="19" xfId="0" applyNumberFormat="1" applyFont="1" applyFill="1" applyBorder="1" applyAlignment="1">
      <alignment horizontal="left" vertical="center" wrapText="1"/>
    </xf>
    <xf numFmtId="49" fontId="2" fillId="24" borderId="20" xfId="0" applyNumberFormat="1" applyFont="1" applyFill="1" applyBorder="1" applyAlignment="1">
      <alignment horizontal="left" vertical="center" wrapText="1"/>
    </xf>
    <xf numFmtId="49" fontId="2" fillId="24" borderId="13" xfId="0" applyNumberFormat="1" applyFont="1" applyFill="1" applyBorder="1" applyAlignment="1">
      <alignment horizontal="center" vertical="justify" wrapText="1"/>
    </xf>
    <xf numFmtId="49" fontId="2" fillId="24" borderId="21" xfId="0" applyNumberFormat="1" applyFont="1" applyFill="1" applyBorder="1" applyAlignment="1">
      <alignment horizontal="center" vertical="justify" wrapText="1"/>
    </xf>
    <xf numFmtId="49" fontId="2" fillId="24" borderId="12" xfId="0" applyNumberFormat="1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top" wrapText="1"/>
    </xf>
    <xf numFmtId="0" fontId="2" fillId="24" borderId="21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4" fontId="2" fillId="24" borderId="22" xfId="0" applyNumberFormat="1" applyFont="1" applyFill="1" applyBorder="1" applyAlignment="1">
      <alignment horizontal="center" vertical="center" wrapText="1"/>
    </xf>
    <xf numFmtId="4" fontId="2" fillId="24" borderId="23" xfId="0" applyNumberFormat="1" applyFont="1" applyFill="1" applyBorder="1" applyAlignment="1">
      <alignment horizontal="center" vertical="center" wrapText="1"/>
    </xf>
    <xf numFmtId="4" fontId="2" fillId="24" borderId="24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9" xfId="0" applyFont="1" applyFill="1" applyBorder="1" applyAlignment="1">
      <alignment horizontal="left" vertical="top" wrapText="1"/>
    </xf>
    <xf numFmtId="0" fontId="3" fillId="24" borderId="20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49" fontId="2" fillId="24" borderId="21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top" wrapText="1"/>
    </xf>
    <xf numFmtId="0" fontId="2" fillId="24" borderId="19" xfId="0" applyFont="1" applyFill="1" applyBorder="1" applyAlignment="1">
      <alignment horizontal="left" vertical="top" wrapText="1"/>
    </xf>
    <xf numFmtId="0" fontId="2" fillId="24" borderId="20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left" vertical="center" wrapText="1"/>
    </xf>
    <xf numFmtId="0" fontId="2" fillId="24" borderId="19" xfId="0" applyNumberFormat="1" applyFont="1" applyFill="1" applyBorder="1" applyAlignment="1">
      <alignment horizontal="left" vertical="center" wrapText="1"/>
    </xf>
    <xf numFmtId="0" fontId="2" fillId="24" borderId="20" xfId="0" applyNumberFormat="1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2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2" fillId="24" borderId="19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8"/>
  <sheetViews>
    <sheetView tabSelected="1" view="pageBreakPreview" zoomScale="75" zoomScaleNormal="75" zoomScaleSheetLayoutView="75" zoomScalePageLayoutView="0" workbookViewId="0" topLeftCell="A97">
      <selection activeCell="E19" sqref="A19:IV19"/>
    </sheetView>
  </sheetViews>
  <sheetFormatPr defaultColWidth="9.140625" defaultRowHeight="12.75"/>
  <cols>
    <col min="1" max="1" width="3.57421875" style="3" customWidth="1"/>
    <col min="2" max="2" width="21.28125" style="3" customWidth="1"/>
    <col min="3" max="3" width="15.140625" style="3" customWidth="1"/>
    <col min="4" max="4" width="12.421875" style="3" customWidth="1"/>
    <col min="5" max="5" width="12.8515625" style="3" customWidth="1"/>
    <col min="6" max="6" width="11.00390625" style="3" customWidth="1"/>
    <col min="7" max="7" width="11.421875" style="3" customWidth="1"/>
    <col min="8" max="8" width="10.8515625" style="3" customWidth="1"/>
    <col min="9" max="9" width="11.00390625" style="3" customWidth="1"/>
    <col min="10" max="10" width="10.57421875" style="3" customWidth="1"/>
    <col min="11" max="11" width="10.7109375" style="3" customWidth="1"/>
    <col min="12" max="12" width="10.28125" style="3" customWidth="1"/>
    <col min="13" max="13" width="10.8515625" style="3" customWidth="1"/>
    <col min="14" max="14" width="8.421875" style="3" customWidth="1"/>
    <col min="15" max="15" width="32.7109375" style="4" customWidth="1"/>
  </cols>
  <sheetData>
    <row r="1" spans="1:16" ht="36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3"/>
      <c r="L1" s="76" t="s">
        <v>38</v>
      </c>
      <c r="M1" s="76"/>
      <c r="N1" s="76"/>
      <c r="O1" s="76"/>
      <c r="P1" s="8"/>
    </row>
    <row r="2" spans="1:15" ht="30.75" customHeight="1">
      <c r="A2" s="77" t="s">
        <v>37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33" customHeight="1">
      <c r="A3" s="48" t="s">
        <v>0</v>
      </c>
      <c r="B3" s="48" t="s">
        <v>40</v>
      </c>
      <c r="C3" s="83" t="s">
        <v>29</v>
      </c>
      <c r="D3" s="48" t="s">
        <v>1</v>
      </c>
      <c r="E3" s="48" t="s">
        <v>26</v>
      </c>
      <c r="F3" s="48"/>
      <c r="G3" s="48" t="s">
        <v>2</v>
      </c>
      <c r="H3" s="48"/>
      <c r="I3" s="48"/>
      <c r="J3" s="48"/>
      <c r="K3" s="48"/>
      <c r="L3" s="48"/>
      <c r="M3" s="48"/>
      <c r="N3" s="82"/>
      <c r="O3" s="48" t="s">
        <v>20</v>
      </c>
    </row>
    <row r="4" spans="1:15" ht="25.5" customHeight="1">
      <c r="A4" s="48"/>
      <c r="B4" s="48"/>
      <c r="C4" s="84"/>
      <c r="D4" s="48"/>
      <c r="E4" s="48"/>
      <c r="F4" s="48"/>
      <c r="G4" s="48" t="s">
        <v>3</v>
      </c>
      <c r="H4" s="48"/>
      <c r="I4" s="48" t="s">
        <v>4</v>
      </c>
      <c r="J4" s="48"/>
      <c r="K4" s="48" t="s">
        <v>5</v>
      </c>
      <c r="L4" s="48"/>
      <c r="M4" s="48" t="s">
        <v>6</v>
      </c>
      <c r="N4" s="82"/>
      <c r="O4" s="48"/>
    </row>
    <row r="5" spans="1:15" ht="22.5" customHeight="1">
      <c r="A5" s="48"/>
      <c r="B5" s="48"/>
      <c r="C5" s="85"/>
      <c r="D5" s="48"/>
      <c r="E5" s="2" t="s">
        <v>7</v>
      </c>
      <c r="F5" s="2" t="s">
        <v>8</v>
      </c>
      <c r="G5" s="2" t="s">
        <v>7</v>
      </c>
      <c r="H5" s="2" t="s">
        <v>8</v>
      </c>
      <c r="I5" s="2" t="s">
        <v>7</v>
      </c>
      <c r="J5" s="2" t="s">
        <v>8</v>
      </c>
      <c r="K5" s="2" t="s">
        <v>7</v>
      </c>
      <c r="L5" s="2" t="s">
        <v>8</v>
      </c>
      <c r="M5" s="2" t="s">
        <v>7</v>
      </c>
      <c r="N5" s="1" t="s">
        <v>28</v>
      </c>
      <c r="O5" s="48"/>
    </row>
    <row r="6" spans="1:15" ht="16.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5">
        <v>15</v>
      </c>
    </row>
    <row r="7" spans="1:15" ht="16.5" customHeight="1">
      <c r="A7" s="79" t="s">
        <v>25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1"/>
    </row>
    <row r="8" spans="1:15" ht="16.5" customHeight="1">
      <c r="A8" s="79" t="s">
        <v>39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1"/>
    </row>
    <row r="9" spans="1:15" ht="38.25" customHeight="1">
      <c r="A9" s="45" t="s">
        <v>21</v>
      </c>
      <c r="B9" s="49" t="s">
        <v>27</v>
      </c>
      <c r="C9" s="58" t="s">
        <v>31</v>
      </c>
      <c r="D9" s="58">
        <v>2017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7" t="s">
        <v>9</v>
      </c>
    </row>
    <row r="10" spans="1:15" ht="25.5" customHeight="1">
      <c r="A10" s="46"/>
      <c r="B10" s="50"/>
      <c r="C10" s="59"/>
      <c r="D10" s="59"/>
      <c r="E10" s="16">
        <v>11928.8</v>
      </c>
      <c r="F10" s="16">
        <v>11928.7</v>
      </c>
      <c r="G10" s="16">
        <v>11928.8</v>
      </c>
      <c r="H10" s="16">
        <v>11928.7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7" t="s">
        <v>10</v>
      </c>
    </row>
    <row r="11" spans="1:15" ht="27.75" customHeight="1">
      <c r="A11" s="46"/>
      <c r="B11" s="50"/>
      <c r="C11" s="59"/>
      <c r="D11" s="59"/>
      <c r="E11" s="16">
        <v>391.8</v>
      </c>
      <c r="F11" s="16">
        <v>391.8</v>
      </c>
      <c r="G11" s="16">
        <v>391.8</v>
      </c>
      <c r="H11" s="16">
        <v>391.8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7" t="s">
        <v>11</v>
      </c>
    </row>
    <row r="12" spans="1:15" ht="26.25" customHeight="1">
      <c r="A12" s="46"/>
      <c r="B12" s="50"/>
      <c r="C12" s="59"/>
      <c r="D12" s="60"/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7" t="s">
        <v>12</v>
      </c>
    </row>
    <row r="13" spans="1:15" ht="16.5" customHeight="1">
      <c r="A13" s="46"/>
      <c r="B13" s="50"/>
      <c r="C13" s="59"/>
      <c r="D13" s="18" t="s">
        <v>13</v>
      </c>
      <c r="E13" s="19">
        <f>SUM(E9:E12)</f>
        <v>12320.599999999999</v>
      </c>
      <c r="F13" s="19">
        <f>SUM(F9:F12)</f>
        <v>12320.5</v>
      </c>
      <c r="G13" s="19">
        <f>SUM(G9:G12)</f>
        <v>12320.599999999999</v>
      </c>
      <c r="H13" s="19">
        <f>SUM(H9:H12)</f>
        <v>12320.5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7"/>
    </row>
    <row r="14" spans="1:15" ht="33.75" customHeight="1">
      <c r="A14" s="46"/>
      <c r="B14" s="50"/>
      <c r="C14" s="59"/>
      <c r="D14" s="58">
        <v>2018</v>
      </c>
      <c r="E14" s="24">
        <v>32970</v>
      </c>
      <c r="F14" s="16">
        <v>0</v>
      </c>
      <c r="G14" s="16">
        <v>32970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7" t="s">
        <v>9</v>
      </c>
    </row>
    <row r="15" spans="1:15" ht="27.75" customHeight="1">
      <c r="A15" s="46"/>
      <c r="B15" s="50"/>
      <c r="C15" s="59"/>
      <c r="D15" s="59"/>
      <c r="E15" s="16">
        <v>43000</v>
      </c>
      <c r="F15" s="16">
        <v>0</v>
      </c>
      <c r="G15" s="16">
        <v>43000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7" t="s">
        <v>10</v>
      </c>
    </row>
    <row r="16" spans="1:15" ht="27.75" customHeight="1">
      <c r="A16" s="46"/>
      <c r="B16" s="50"/>
      <c r="C16" s="59"/>
      <c r="D16" s="59"/>
      <c r="E16" s="16">
        <v>39875.25</v>
      </c>
      <c r="F16" s="16">
        <v>0</v>
      </c>
      <c r="G16" s="16">
        <v>39875.25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7" t="s">
        <v>11</v>
      </c>
    </row>
    <row r="17" spans="1:15" ht="23.25" customHeight="1">
      <c r="A17" s="46"/>
      <c r="B17" s="50"/>
      <c r="C17" s="59"/>
      <c r="D17" s="60"/>
      <c r="E17" s="16">
        <v>24000</v>
      </c>
      <c r="F17" s="16">
        <v>0</v>
      </c>
      <c r="G17" s="16">
        <v>24000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7" t="s">
        <v>12</v>
      </c>
    </row>
    <row r="18" spans="1:15" ht="17.25" customHeight="1">
      <c r="A18" s="46"/>
      <c r="B18" s="50"/>
      <c r="C18" s="59"/>
      <c r="D18" s="18" t="s">
        <v>16</v>
      </c>
      <c r="E18" s="19">
        <f>SUM(E14:E17)</f>
        <v>139845.25</v>
      </c>
      <c r="F18" s="19">
        <v>0</v>
      </c>
      <c r="G18" s="19">
        <f>SUM(G14:G17)</f>
        <v>139845.25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7"/>
    </row>
    <row r="19" spans="1:15" ht="35.25" customHeight="1">
      <c r="A19" s="46"/>
      <c r="B19" s="50"/>
      <c r="C19" s="59"/>
      <c r="D19" s="58">
        <v>2019</v>
      </c>
      <c r="E19" s="16">
        <v>18600</v>
      </c>
      <c r="F19" s="16">
        <v>0</v>
      </c>
      <c r="G19" s="16">
        <v>18600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7" t="s">
        <v>9</v>
      </c>
    </row>
    <row r="20" spans="1:15" ht="24.75" customHeight="1">
      <c r="A20" s="46"/>
      <c r="B20" s="50"/>
      <c r="C20" s="59"/>
      <c r="D20" s="59"/>
      <c r="E20" s="16">
        <v>69000</v>
      </c>
      <c r="F20" s="16">
        <v>0</v>
      </c>
      <c r="G20" s="16">
        <v>69000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7" t="s">
        <v>10</v>
      </c>
    </row>
    <row r="21" spans="1:15" ht="29.25" customHeight="1">
      <c r="A21" s="46"/>
      <c r="B21" s="50"/>
      <c r="C21" s="59"/>
      <c r="D21" s="59"/>
      <c r="E21" s="16">
        <v>35200</v>
      </c>
      <c r="F21" s="16">
        <v>0</v>
      </c>
      <c r="G21" s="16">
        <v>35200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7" t="s">
        <v>11</v>
      </c>
    </row>
    <row r="22" spans="1:15" ht="31.5" customHeight="1">
      <c r="A22" s="46"/>
      <c r="B22" s="50"/>
      <c r="C22" s="59"/>
      <c r="D22" s="60"/>
      <c r="E22" s="16">
        <v>26000</v>
      </c>
      <c r="F22" s="16">
        <v>0</v>
      </c>
      <c r="G22" s="16">
        <v>26000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 t="s">
        <v>12</v>
      </c>
    </row>
    <row r="23" spans="1:15" ht="29.25" customHeight="1">
      <c r="A23" s="46"/>
      <c r="B23" s="50"/>
      <c r="C23" s="59"/>
      <c r="D23" s="18" t="s">
        <v>17</v>
      </c>
      <c r="E23" s="19">
        <f>SUM(E19:E22)</f>
        <v>148800</v>
      </c>
      <c r="F23" s="19">
        <v>0</v>
      </c>
      <c r="G23" s="19">
        <f>SUM(G19:G22)</f>
        <v>148800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7"/>
    </row>
    <row r="24" spans="1:15" ht="23.25" customHeight="1">
      <c r="A24" s="46"/>
      <c r="B24" s="50"/>
      <c r="C24" s="59"/>
      <c r="D24" s="58">
        <v>2020</v>
      </c>
      <c r="E24" s="16">
        <v>26400</v>
      </c>
      <c r="F24" s="16">
        <v>0</v>
      </c>
      <c r="G24" s="16">
        <v>26400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 t="s">
        <v>9</v>
      </c>
    </row>
    <row r="25" spans="1:15" ht="33" customHeight="1">
      <c r="A25" s="46"/>
      <c r="B25" s="50"/>
      <c r="C25" s="59"/>
      <c r="D25" s="59"/>
      <c r="E25" s="16">
        <v>66000</v>
      </c>
      <c r="F25" s="16">
        <v>0</v>
      </c>
      <c r="G25" s="16">
        <v>66000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7" t="s">
        <v>10</v>
      </c>
    </row>
    <row r="26" spans="1:15" ht="24.75" customHeight="1">
      <c r="A26" s="46"/>
      <c r="B26" s="50"/>
      <c r="C26" s="59"/>
      <c r="D26" s="59"/>
      <c r="E26" s="16">
        <v>22483.84</v>
      </c>
      <c r="F26" s="16">
        <v>0</v>
      </c>
      <c r="G26" s="16">
        <v>22483.84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7" t="s">
        <v>11</v>
      </c>
    </row>
    <row r="27" spans="1:15" ht="24.75" customHeight="1">
      <c r="A27" s="46"/>
      <c r="B27" s="50"/>
      <c r="C27" s="59"/>
      <c r="D27" s="60"/>
      <c r="E27" s="16">
        <v>15000</v>
      </c>
      <c r="F27" s="16">
        <v>0</v>
      </c>
      <c r="G27" s="16">
        <v>15000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7" t="s">
        <v>12</v>
      </c>
    </row>
    <row r="28" spans="1:15" s="27" customFormat="1" ht="13.5" customHeight="1">
      <c r="A28" s="46"/>
      <c r="B28" s="50"/>
      <c r="C28" s="59"/>
      <c r="D28" s="18" t="s">
        <v>18</v>
      </c>
      <c r="E28" s="19">
        <f>SUM(E24:E27)</f>
        <v>129883.84</v>
      </c>
      <c r="F28" s="19">
        <v>0</v>
      </c>
      <c r="G28" s="19">
        <f>SUM(G24:G27)</f>
        <v>129883.84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26"/>
    </row>
    <row r="29" spans="1:15" ht="25.5" customHeight="1">
      <c r="A29" s="46"/>
      <c r="B29" s="50"/>
      <c r="C29" s="59"/>
      <c r="D29" s="58">
        <v>2021</v>
      </c>
      <c r="E29" s="16">
        <v>20100</v>
      </c>
      <c r="F29" s="16">
        <v>0</v>
      </c>
      <c r="G29" s="16">
        <v>20100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7" t="s">
        <v>9</v>
      </c>
    </row>
    <row r="30" spans="1:15" ht="25.5" customHeight="1">
      <c r="A30" s="46"/>
      <c r="B30" s="50"/>
      <c r="C30" s="59"/>
      <c r="D30" s="59"/>
      <c r="E30" s="16">
        <v>72500</v>
      </c>
      <c r="F30" s="16">
        <v>0</v>
      </c>
      <c r="G30" s="16">
        <v>72500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7" t="s">
        <v>10</v>
      </c>
    </row>
    <row r="31" spans="1:15" ht="26.25" customHeight="1">
      <c r="A31" s="46"/>
      <c r="B31" s="50"/>
      <c r="C31" s="59"/>
      <c r="D31" s="59"/>
      <c r="E31" s="16">
        <v>17500</v>
      </c>
      <c r="F31" s="16">
        <v>0</v>
      </c>
      <c r="G31" s="16">
        <v>17500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7" t="s">
        <v>11</v>
      </c>
    </row>
    <row r="32" spans="1:15" ht="33.75" customHeight="1">
      <c r="A32" s="46"/>
      <c r="B32" s="50"/>
      <c r="C32" s="59"/>
      <c r="D32" s="60"/>
      <c r="E32" s="16">
        <v>15000</v>
      </c>
      <c r="F32" s="16">
        <v>0</v>
      </c>
      <c r="G32" s="16">
        <v>15000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7" t="s">
        <v>12</v>
      </c>
    </row>
    <row r="33" spans="1:15" ht="34.5" customHeight="1">
      <c r="A33" s="46"/>
      <c r="B33" s="50"/>
      <c r="C33" s="59"/>
      <c r="D33" s="18" t="s">
        <v>36</v>
      </c>
      <c r="E33" s="19">
        <f>SUM(E29:E32)</f>
        <v>125100</v>
      </c>
      <c r="F33" s="19">
        <v>0</v>
      </c>
      <c r="G33" s="19">
        <f>SUM(G29:G32)</f>
        <v>125100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7"/>
    </row>
    <row r="34" spans="1:15" ht="24.75" customHeight="1">
      <c r="A34" s="46"/>
      <c r="B34" s="50"/>
      <c r="C34" s="59"/>
      <c r="D34" s="58">
        <v>2022</v>
      </c>
      <c r="E34" s="16">
        <v>22300</v>
      </c>
      <c r="F34" s="16">
        <v>0</v>
      </c>
      <c r="G34" s="16">
        <v>22300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7" t="s">
        <v>9</v>
      </c>
    </row>
    <row r="35" spans="1:15" ht="31.5" customHeight="1">
      <c r="A35" s="46"/>
      <c r="B35" s="50"/>
      <c r="C35" s="59"/>
      <c r="D35" s="59"/>
      <c r="E35" s="16">
        <v>70000</v>
      </c>
      <c r="F35" s="16">
        <v>0</v>
      </c>
      <c r="G35" s="16">
        <v>70000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7" t="s">
        <v>10</v>
      </c>
    </row>
    <row r="36" spans="1:15" ht="23.25" customHeight="1">
      <c r="A36" s="46"/>
      <c r="B36" s="50"/>
      <c r="C36" s="59"/>
      <c r="D36" s="59"/>
      <c r="E36" s="16">
        <v>20000</v>
      </c>
      <c r="F36" s="16">
        <v>0</v>
      </c>
      <c r="G36" s="16">
        <v>20000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7" t="s">
        <v>11</v>
      </c>
    </row>
    <row r="37" spans="1:15" ht="22.5" customHeight="1">
      <c r="A37" s="46"/>
      <c r="B37" s="50"/>
      <c r="C37" s="59"/>
      <c r="D37" s="60"/>
      <c r="E37" s="16">
        <v>15000</v>
      </c>
      <c r="F37" s="16">
        <v>0</v>
      </c>
      <c r="G37" s="16">
        <v>15000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7" t="s">
        <v>12</v>
      </c>
    </row>
    <row r="38" spans="1:15" ht="16.5" customHeight="1">
      <c r="A38" s="46"/>
      <c r="B38" s="50"/>
      <c r="C38" s="59"/>
      <c r="D38" s="18" t="s">
        <v>35</v>
      </c>
      <c r="E38" s="19">
        <f>SUM(E34:E37)</f>
        <v>127300</v>
      </c>
      <c r="F38" s="19">
        <v>0</v>
      </c>
      <c r="G38" s="19">
        <f>SUM(G34:G37)</f>
        <v>127300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7"/>
    </row>
    <row r="39" spans="1:15" ht="23.25" customHeight="1">
      <c r="A39" s="46"/>
      <c r="B39" s="50"/>
      <c r="C39" s="59"/>
      <c r="D39" s="58">
        <v>2023</v>
      </c>
      <c r="E39" s="16">
        <v>8600</v>
      </c>
      <c r="F39" s="16">
        <v>0</v>
      </c>
      <c r="G39" s="16">
        <v>8600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7" t="s">
        <v>9</v>
      </c>
    </row>
    <row r="40" spans="1:15" ht="24.75" customHeight="1">
      <c r="A40" s="46"/>
      <c r="B40" s="50"/>
      <c r="C40" s="59"/>
      <c r="D40" s="59"/>
      <c r="E40" s="16">
        <v>59000</v>
      </c>
      <c r="F40" s="16">
        <v>0</v>
      </c>
      <c r="G40" s="16">
        <v>59000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7" t="s">
        <v>10</v>
      </c>
    </row>
    <row r="41" spans="1:15" ht="26.25" customHeight="1">
      <c r="A41" s="46"/>
      <c r="B41" s="50"/>
      <c r="C41" s="59"/>
      <c r="D41" s="59"/>
      <c r="E41" s="16">
        <v>7103.62</v>
      </c>
      <c r="F41" s="16">
        <v>0</v>
      </c>
      <c r="G41" s="16">
        <v>7103.62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7" t="s">
        <v>11</v>
      </c>
    </row>
    <row r="42" spans="1:15" ht="19.5" customHeight="1">
      <c r="A42" s="46"/>
      <c r="B42" s="50"/>
      <c r="C42" s="59"/>
      <c r="D42" s="60"/>
      <c r="E42" s="16">
        <v>15000</v>
      </c>
      <c r="F42" s="16">
        <v>0</v>
      </c>
      <c r="G42" s="16">
        <v>15000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7" t="s">
        <v>12</v>
      </c>
    </row>
    <row r="43" spans="1:15" ht="16.5" customHeight="1">
      <c r="A43" s="46"/>
      <c r="B43" s="50"/>
      <c r="C43" s="59"/>
      <c r="D43" s="18" t="s">
        <v>34</v>
      </c>
      <c r="E43" s="19">
        <f>SUM(E39:E42)</f>
        <v>89703.62</v>
      </c>
      <c r="F43" s="19">
        <v>0</v>
      </c>
      <c r="G43" s="19">
        <f>SUM(G39:G42)</f>
        <v>89703.62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7"/>
    </row>
    <row r="44" spans="1:15" ht="24.75" customHeight="1">
      <c r="A44" s="46"/>
      <c r="B44" s="50"/>
      <c r="C44" s="59"/>
      <c r="D44" s="58">
        <v>2024</v>
      </c>
      <c r="E44" s="16">
        <v>15800</v>
      </c>
      <c r="F44" s="16">
        <v>0</v>
      </c>
      <c r="G44" s="16">
        <v>15800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7" t="s">
        <v>9</v>
      </c>
    </row>
    <row r="45" spans="1:15" ht="19.5" customHeight="1">
      <c r="A45" s="46"/>
      <c r="B45" s="50"/>
      <c r="C45" s="59"/>
      <c r="D45" s="59"/>
      <c r="E45" s="16">
        <v>56000</v>
      </c>
      <c r="F45" s="16">
        <v>0</v>
      </c>
      <c r="G45" s="16">
        <v>56000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7" t="s">
        <v>10</v>
      </c>
    </row>
    <row r="46" spans="1:15" ht="23.25" customHeight="1">
      <c r="A46" s="46"/>
      <c r="B46" s="50"/>
      <c r="C46" s="59"/>
      <c r="D46" s="59"/>
      <c r="E46" s="16">
        <v>20460</v>
      </c>
      <c r="F46" s="16">
        <v>0</v>
      </c>
      <c r="G46" s="16">
        <v>20460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7" t="s">
        <v>11</v>
      </c>
    </row>
    <row r="47" spans="1:15" ht="22.5" customHeight="1">
      <c r="A47" s="46"/>
      <c r="B47" s="50"/>
      <c r="C47" s="59"/>
      <c r="D47" s="60"/>
      <c r="E47" s="16">
        <v>15000</v>
      </c>
      <c r="F47" s="16">
        <v>0</v>
      </c>
      <c r="G47" s="16">
        <v>15000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7" t="s">
        <v>12</v>
      </c>
    </row>
    <row r="48" spans="1:15" ht="30.75" customHeight="1">
      <c r="A48" s="46"/>
      <c r="B48" s="50"/>
      <c r="C48" s="59"/>
      <c r="D48" s="18" t="s">
        <v>33</v>
      </c>
      <c r="E48" s="19">
        <f>SUM(E44:E47)</f>
        <v>107260</v>
      </c>
      <c r="F48" s="19">
        <v>0</v>
      </c>
      <c r="G48" s="19">
        <f>SUM(G44:G47)</f>
        <v>107260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7"/>
    </row>
    <row r="49" spans="1:15" ht="25.5">
      <c r="A49" s="46"/>
      <c r="B49" s="50"/>
      <c r="C49" s="59"/>
      <c r="D49" s="58">
        <v>2025</v>
      </c>
      <c r="E49" s="25">
        <v>27300</v>
      </c>
      <c r="F49" s="16">
        <v>0</v>
      </c>
      <c r="G49" s="25">
        <v>27300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7" t="s">
        <v>9</v>
      </c>
    </row>
    <row r="50" spans="1:15" ht="28.5" customHeight="1">
      <c r="A50" s="46"/>
      <c r="B50" s="50"/>
      <c r="C50" s="59"/>
      <c r="D50" s="59"/>
      <c r="E50" s="25">
        <v>68000</v>
      </c>
      <c r="F50" s="16">
        <v>0</v>
      </c>
      <c r="G50" s="25">
        <v>68000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7" t="s">
        <v>10</v>
      </c>
    </row>
    <row r="51" spans="1:15" ht="44.25" customHeight="1">
      <c r="A51" s="46"/>
      <c r="B51" s="50"/>
      <c r="C51" s="59"/>
      <c r="D51" s="59"/>
      <c r="E51" s="25">
        <v>10405</v>
      </c>
      <c r="F51" s="16">
        <v>0</v>
      </c>
      <c r="G51" s="25">
        <v>10405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7" t="s">
        <v>11</v>
      </c>
    </row>
    <row r="52" spans="1:15" ht="25.5" customHeight="1">
      <c r="A52" s="46"/>
      <c r="B52" s="50"/>
      <c r="C52" s="59"/>
      <c r="D52" s="60"/>
      <c r="E52" s="25">
        <v>10000</v>
      </c>
      <c r="F52" s="16">
        <v>0</v>
      </c>
      <c r="G52" s="25">
        <v>10000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7" t="s">
        <v>12</v>
      </c>
    </row>
    <row r="53" spans="1:15" s="27" customFormat="1" ht="16.5" customHeight="1">
      <c r="A53" s="46"/>
      <c r="B53" s="51"/>
      <c r="C53" s="60"/>
      <c r="D53" s="18" t="s">
        <v>32</v>
      </c>
      <c r="E53" s="28">
        <f>SUM(E49:E52)</f>
        <v>115705</v>
      </c>
      <c r="F53" s="19">
        <v>0</v>
      </c>
      <c r="G53" s="28">
        <f>SUM(G49:G52)</f>
        <v>115705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29"/>
    </row>
    <row r="54" spans="1:15" s="27" customFormat="1" ht="16.5" customHeight="1">
      <c r="A54" s="47"/>
      <c r="B54" s="55" t="s">
        <v>14</v>
      </c>
      <c r="C54" s="56"/>
      <c r="D54" s="57"/>
      <c r="E54" s="20">
        <f>SUM(E53,E48,E43,E38,E33,E28,E23,E18,E13)</f>
        <v>995918.3099999999</v>
      </c>
      <c r="F54" s="19">
        <f>SUM(F53,F48,F43,F38,F33,F28,F23,F18,F13)</f>
        <v>12320.5</v>
      </c>
      <c r="G54" s="20">
        <f>SUM(G53,G48,G43,G38,G33,G28,G23,G18,G13)</f>
        <v>995918.3099999999</v>
      </c>
      <c r="H54" s="19">
        <f>SUM(H53,H48,H43,H38,H33,H28,H23,H18,H13)</f>
        <v>12320.5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26"/>
    </row>
    <row r="55" spans="1:15" ht="16.5" customHeight="1">
      <c r="A55" s="42" t="s">
        <v>41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4"/>
    </row>
    <row r="56" spans="1:15" ht="33" customHeight="1">
      <c r="A56" s="45" t="s">
        <v>23</v>
      </c>
      <c r="B56" s="61" t="s">
        <v>42</v>
      </c>
      <c r="C56" s="61"/>
      <c r="D56" s="21">
        <v>2017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34" t="s">
        <v>43</v>
      </c>
    </row>
    <row r="57" spans="1:15" ht="16.5" customHeight="1">
      <c r="A57" s="46"/>
      <c r="B57" s="62"/>
      <c r="C57" s="62"/>
      <c r="D57" s="21">
        <v>2018</v>
      </c>
      <c r="E57" s="52" t="s">
        <v>48</v>
      </c>
      <c r="F57" s="53"/>
      <c r="G57" s="53"/>
      <c r="H57" s="53"/>
      <c r="I57" s="53"/>
      <c r="J57" s="53"/>
      <c r="K57" s="53"/>
      <c r="L57" s="53"/>
      <c r="M57" s="53"/>
      <c r="N57" s="53"/>
      <c r="O57" s="35"/>
    </row>
    <row r="58" spans="1:15" ht="16.5" customHeight="1">
      <c r="A58" s="46"/>
      <c r="B58" s="62"/>
      <c r="C58" s="62"/>
      <c r="D58" s="21">
        <v>2019</v>
      </c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8"/>
    </row>
    <row r="59" spans="1:15" ht="16.5" customHeight="1">
      <c r="A59" s="46"/>
      <c r="B59" s="62"/>
      <c r="C59" s="62"/>
      <c r="D59" s="21">
        <v>2020</v>
      </c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8"/>
    </row>
    <row r="60" spans="1:15" ht="16.5" customHeight="1">
      <c r="A60" s="46"/>
      <c r="B60" s="62"/>
      <c r="C60" s="62"/>
      <c r="D60" s="21">
        <v>2021</v>
      </c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8"/>
    </row>
    <row r="61" spans="1:15" ht="16.5" customHeight="1">
      <c r="A61" s="46"/>
      <c r="B61" s="62"/>
      <c r="C61" s="62"/>
      <c r="D61" s="21">
        <v>2022</v>
      </c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8"/>
    </row>
    <row r="62" spans="1:15" ht="16.5" customHeight="1">
      <c r="A62" s="46"/>
      <c r="B62" s="62"/>
      <c r="C62" s="62"/>
      <c r="D62" s="21">
        <v>2023</v>
      </c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8"/>
    </row>
    <row r="63" spans="1:15" ht="16.5" customHeight="1">
      <c r="A63" s="46"/>
      <c r="B63" s="62"/>
      <c r="C63" s="62"/>
      <c r="D63" s="21">
        <v>2024</v>
      </c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8"/>
    </row>
    <row r="64" spans="1:15" ht="16.5" customHeight="1">
      <c r="A64" s="46"/>
      <c r="B64" s="63"/>
      <c r="C64" s="63"/>
      <c r="D64" s="21">
        <v>2025</v>
      </c>
      <c r="E64" s="39"/>
      <c r="F64" s="40"/>
      <c r="G64" s="40"/>
      <c r="H64" s="40"/>
      <c r="I64" s="40"/>
      <c r="J64" s="40"/>
      <c r="K64" s="40"/>
      <c r="L64" s="40"/>
      <c r="M64" s="40"/>
      <c r="N64" s="40"/>
      <c r="O64" s="54"/>
    </row>
    <row r="65" spans="1:15" s="27" customFormat="1" ht="16.5" customHeight="1">
      <c r="A65" s="47"/>
      <c r="B65" s="64" t="s">
        <v>22</v>
      </c>
      <c r="C65" s="65"/>
      <c r="D65" s="66"/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33"/>
    </row>
    <row r="66" spans="1:15" ht="21.75" customHeight="1">
      <c r="A66" s="70" t="s">
        <v>44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2"/>
    </row>
    <row r="67" spans="1:15" ht="24.75" customHeight="1">
      <c r="A67" s="45" t="s">
        <v>45</v>
      </c>
      <c r="B67" s="49" t="s">
        <v>46</v>
      </c>
      <c r="C67" s="58" t="s">
        <v>30</v>
      </c>
      <c r="D67" s="41">
        <v>2017</v>
      </c>
      <c r="E67" s="16">
        <v>9100</v>
      </c>
      <c r="F67" s="16">
        <v>9100</v>
      </c>
      <c r="G67" s="16">
        <v>9100</v>
      </c>
      <c r="H67" s="16">
        <v>9100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7" t="s">
        <v>9</v>
      </c>
    </row>
    <row r="68" spans="1:15" ht="26.25" customHeight="1">
      <c r="A68" s="46"/>
      <c r="B68" s="50"/>
      <c r="C68" s="59"/>
      <c r="D68" s="41"/>
      <c r="E68" s="16">
        <v>3367.1</v>
      </c>
      <c r="F68" s="16">
        <v>3367.1</v>
      </c>
      <c r="G68" s="16">
        <v>3367.1</v>
      </c>
      <c r="H68" s="16">
        <v>3367.1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7" t="s">
        <v>10</v>
      </c>
    </row>
    <row r="69" spans="1:15" ht="24.75" customHeight="1">
      <c r="A69" s="46"/>
      <c r="B69" s="50"/>
      <c r="C69" s="59"/>
      <c r="D69" s="41"/>
      <c r="E69" s="16">
        <v>4387</v>
      </c>
      <c r="F69" s="16">
        <v>4386.9</v>
      </c>
      <c r="G69" s="16">
        <v>4387</v>
      </c>
      <c r="H69" s="16">
        <v>4386.9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7" t="s">
        <v>11</v>
      </c>
    </row>
    <row r="70" spans="1:15" ht="23.25" customHeight="1">
      <c r="A70" s="46"/>
      <c r="B70" s="50"/>
      <c r="C70" s="59"/>
      <c r="D70" s="41"/>
      <c r="E70" s="16">
        <v>7800</v>
      </c>
      <c r="F70" s="16">
        <v>7800</v>
      </c>
      <c r="G70" s="16">
        <v>7800</v>
      </c>
      <c r="H70" s="16">
        <v>7800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7" t="s">
        <v>12</v>
      </c>
    </row>
    <row r="71" spans="1:15" ht="16.5" customHeight="1">
      <c r="A71" s="46"/>
      <c r="B71" s="50"/>
      <c r="C71" s="59"/>
      <c r="D71" s="41"/>
      <c r="E71" s="16">
        <v>2747.6</v>
      </c>
      <c r="F71" s="16">
        <v>2747.6</v>
      </c>
      <c r="G71" s="16">
        <v>2747.6</v>
      </c>
      <c r="H71" s="16">
        <v>2747.6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7" t="s">
        <v>15</v>
      </c>
    </row>
    <row r="72" spans="1:15" ht="16.5" customHeight="1">
      <c r="A72" s="46"/>
      <c r="B72" s="50"/>
      <c r="C72" s="59"/>
      <c r="D72" s="18" t="s">
        <v>13</v>
      </c>
      <c r="E72" s="19">
        <f>SUM(E67:E71)</f>
        <v>27401.699999999997</v>
      </c>
      <c r="F72" s="19">
        <f>SUM(F67:F71)</f>
        <v>27401.6</v>
      </c>
      <c r="G72" s="19">
        <f>SUM(G67:G71)</f>
        <v>27401.699999999997</v>
      </c>
      <c r="H72" s="19">
        <f>SUM(H67:H71)</f>
        <v>27401.6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7"/>
    </row>
    <row r="73" spans="1:15" ht="21.75" customHeight="1">
      <c r="A73" s="46"/>
      <c r="B73" s="50"/>
      <c r="C73" s="59"/>
      <c r="D73" s="41">
        <v>2018</v>
      </c>
      <c r="E73" s="16">
        <v>11400</v>
      </c>
      <c r="F73" s="16">
        <v>9410</v>
      </c>
      <c r="G73" s="16">
        <v>11400</v>
      </c>
      <c r="H73" s="16">
        <v>9410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7" t="s">
        <v>9</v>
      </c>
    </row>
    <row r="74" spans="1:15" ht="30.75" customHeight="1">
      <c r="A74" s="46"/>
      <c r="B74" s="50"/>
      <c r="C74" s="59"/>
      <c r="D74" s="41"/>
      <c r="E74" s="16">
        <v>3612.5</v>
      </c>
      <c r="F74" s="16">
        <v>3370.5</v>
      </c>
      <c r="G74" s="16">
        <v>3612.5</v>
      </c>
      <c r="H74" s="16">
        <v>3370.5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7" t="s">
        <v>10</v>
      </c>
    </row>
    <row r="75" spans="1:15" ht="24.75" customHeight="1">
      <c r="A75" s="46"/>
      <c r="B75" s="50"/>
      <c r="C75" s="59"/>
      <c r="D75" s="41"/>
      <c r="E75" s="16">
        <v>4500</v>
      </c>
      <c r="F75" s="16">
        <v>4020.7</v>
      </c>
      <c r="G75" s="16">
        <v>4500</v>
      </c>
      <c r="H75" s="16">
        <v>4020.7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7" t="s">
        <v>11</v>
      </c>
    </row>
    <row r="76" spans="1:15" ht="26.25" customHeight="1">
      <c r="A76" s="46"/>
      <c r="B76" s="50"/>
      <c r="C76" s="59"/>
      <c r="D76" s="41"/>
      <c r="E76" s="16">
        <v>7800</v>
      </c>
      <c r="F76" s="16">
        <v>7183.9</v>
      </c>
      <c r="G76" s="16">
        <v>7800</v>
      </c>
      <c r="H76" s="16">
        <v>7183.9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7" t="s">
        <v>12</v>
      </c>
    </row>
    <row r="77" spans="1:15" ht="16.5" customHeight="1">
      <c r="A77" s="46"/>
      <c r="B77" s="50"/>
      <c r="C77" s="59"/>
      <c r="D77" s="41"/>
      <c r="E77" s="16">
        <v>3007.9</v>
      </c>
      <c r="F77" s="16">
        <v>1772.9</v>
      </c>
      <c r="G77" s="16">
        <v>3007.9</v>
      </c>
      <c r="H77" s="16">
        <v>1772.9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7" t="s">
        <v>15</v>
      </c>
    </row>
    <row r="78" spans="1:15" ht="16.5" customHeight="1">
      <c r="A78" s="46"/>
      <c r="B78" s="50"/>
      <c r="C78" s="59"/>
      <c r="D78" s="18" t="s">
        <v>16</v>
      </c>
      <c r="E78" s="19">
        <f>SUM(E73:E77)</f>
        <v>30320.4</v>
      </c>
      <c r="F78" s="19">
        <f>SUM(F73:F77)</f>
        <v>25758</v>
      </c>
      <c r="G78" s="19">
        <f>SUM(G73:G77)</f>
        <v>30320.4</v>
      </c>
      <c r="H78" s="19">
        <f>SUM(H73:H77)</f>
        <v>25758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7"/>
    </row>
    <row r="79" spans="1:15" ht="34.5" customHeight="1">
      <c r="A79" s="46"/>
      <c r="B79" s="50"/>
      <c r="C79" s="59"/>
      <c r="D79" s="41">
        <v>2019</v>
      </c>
      <c r="E79" s="16">
        <v>11908.7</v>
      </c>
      <c r="F79" s="16">
        <v>11908.7</v>
      </c>
      <c r="G79" s="16">
        <v>11908.7</v>
      </c>
      <c r="H79" s="16">
        <v>11908.7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7" t="s">
        <v>9</v>
      </c>
    </row>
    <row r="80" spans="1:15" ht="24.75" customHeight="1">
      <c r="A80" s="46"/>
      <c r="B80" s="50"/>
      <c r="C80" s="59"/>
      <c r="D80" s="41"/>
      <c r="E80" s="16">
        <v>3470.2</v>
      </c>
      <c r="F80" s="16">
        <v>3470.2</v>
      </c>
      <c r="G80" s="16">
        <v>3470.2</v>
      </c>
      <c r="H80" s="16">
        <v>3470.2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7" t="s">
        <v>10</v>
      </c>
    </row>
    <row r="81" spans="1:15" ht="21.75" customHeight="1">
      <c r="A81" s="46"/>
      <c r="B81" s="50"/>
      <c r="C81" s="59"/>
      <c r="D81" s="41"/>
      <c r="E81" s="16">
        <v>4200</v>
      </c>
      <c r="F81" s="16">
        <v>4200</v>
      </c>
      <c r="G81" s="16">
        <v>4200</v>
      </c>
      <c r="H81" s="16">
        <v>4200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7" t="s">
        <v>11</v>
      </c>
    </row>
    <row r="82" spans="1:15" ht="25.5" customHeight="1">
      <c r="A82" s="46"/>
      <c r="B82" s="50"/>
      <c r="C82" s="59"/>
      <c r="D82" s="41"/>
      <c r="E82" s="16">
        <v>7438.7</v>
      </c>
      <c r="F82" s="16">
        <v>7438.7</v>
      </c>
      <c r="G82" s="16">
        <v>7438.7</v>
      </c>
      <c r="H82" s="16">
        <v>7438.7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7" t="s">
        <v>12</v>
      </c>
    </row>
    <row r="83" spans="1:15" ht="22.5" customHeight="1">
      <c r="A83" s="46"/>
      <c r="B83" s="50"/>
      <c r="C83" s="59"/>
      <c r="D83" s="41"/>
      <c r="E83" s="16">
        <v>2185.6</v>
      </c>
      <c r="F83" s="16">
        <v>2185.6</v>
      </c>
      <c r="G83" s="16">
        <v>2185.6</v>
      </c>
      <c r="H83" s="16">
        <v>2185.6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7" t="s">
        <v>15</v>
      </c>
    </row>
    <row r="84" spans="1:15" ht="16.5" customHeight="1">
      <c r="A84" s="46"/>
      <c r="B84" s="50"/>
      <c r="C84" s="59"/>
      <c r="D84" s="18" t="s">
        <v>17</v>
      </c>
      <c r="E84" s="19">
        <f>SUM(E79:E83)</f>
        <v>29203.2</v>
      </c>
      <c r="F84" s="19">
        <f>SUM(F79:F83)</f>
        <v>29203.2</v>
      </c>
      <c r="G84" s="19">
        <f>SUM(G79:G83)</f>
        <v>29203.2</v>
      </c>
      <c r="H84" s="19">
        <f>SUM(H79:H83)</f>
        <v>29203.2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7"/>
    </row>
    <row r="85" spans="1:15" ht="35.25" customHeight="1">
      <c r="A85" s="46"/>
      <c r="B85" s="50"/>
      <c r="C85" s="59"/>
      <c r="D85" s="41">
        <v>2020</v>
      </c>
      <c r="E85" s="16">
        <v>11056</v>
      </c>
      <c r="F85" s="16">
        <v>11056</v>
      </c>
      <c r="G85" s="16">
        <v>11056</v>
      </c>
      <c r="H85" s="16">
        <v>11056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7" t="s">
        <v>9</v>
      </c>
    </row>
    <row r="86" spans="1:15" ht="26.25" customHeight="1">
      <c r="A86" s="46"/>
      <c r="B86" s="50"/>
      <c r="C86" s="59"/>
      <c r="D86" s="41"/>
      <c r="E86" s="16">
        <v>3470.2</v>
      </c>
      <c r="F86" s="16">
        <v>3470.2</v>
      </c>
      <c r="G86" s="16">
        <v>3470.2</v>
      </c>
      <c r="H86" s="16">
        <v>3470.2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7" t="s">
        <v>10</v>
      </c>
    </row>
    <row r="87" spans="1:15" ht="25.5" customHeight="1">
      <c r="A87" s="46"/>
      <c r="B87" s="50"/>
      <c r="C87" s="59"/>
      <c r="D87" s="41"/>
      <c r="E87" s="16">
        <v>4200</v>
      </c>
      <c r="F87" s="16">
        <v>4200</v>
      </c>
      <c r="G87" s="16">
        <v>4200</v>
      </c>
      <c r="H87" s="16">
        <v>4200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7" t="s">
        <v>11</v>
      </c>
    </row>
    <row r="88" spans="1:15" ht="22.5" customHeight="1">
      <c r="A88" s="46"/>
      <c r="B88" s="50"/>
      <c r="C88" s="59"/>
      <c r="D88" s="41"/>
      <c r="E88" s="16">
        <v>7486</v>
      </c>
      <c r="F88" s="16">
        <v>7486</v>
      </c>
      <c r="G88" s="16">
        <v>7486</v>
      </c>
      <c r="H88" s="16">
        <v>7486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7" t="s">
        <v>12</v>
      </c>
    </row>
    <row r="89" spans="1:15" ht="23.25" customHeight="1">
      <c r="A89" s="46"/>
      <c r="B89" s="50"/>
      <c r="C89" s="59"/>
      <c r="D89" s="41"/>
      <c r="E89" s="16">
        <v>2185.6</v>
      </c>
      <c r="F89" s="16">
        <v>2185.6</v>
      </c>
      <c r="G89" s="16">
        <v>2185.6</v>
      </c>
      <c r="H89" s="16">
        <v>2185.6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7" t="s">
        <v>15</v>
      </c>
    </row>
    <row r="90" spans="1:15" ht="16.5" customHeight="1">
      <c r="A90" s="46"/>
      <c r="B90" s="50"/>
      <c r="C90" s="59"/>
      <c r="D90" s="18" t="s">
        <v>18</v>
      </c>
      <c r="E90" s="19">
        <f>SUM(E85:E89)</f>
        <v>28397.8</v>
      </c>
      <c r="F90" s="19">
        <f>SUM(F85:F89)</f>
        <v>28397.8</v>
      </c>
      <c r="G90" s="19">
        <f>SUM(G85:G89)</f>
        <v>28397.8</v>
      </c>
      <c r="H90" s="19">
        <f>SUM(H85:H89)</f>
        <v>28397.8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7"/>
    </row>
    <row r="91" spans="1:15" ht="21.75" customHeight="1">
      <c r="A91" s="46"/>
      <c r="B91" s="50"/>
      <c r="C91" s="59"/>
      <c r="D91" s="58">
        <v>2021</v>
      </c>
      <c r="E91" s="16">
        <v>11056</v>
      </c>
      <c r="F91" s="16">
        <v>11056</v>
      </c>
      <c r="G91" s="16">
        <v>11056</v>
      </c>
      <c r="H91" s="16">
        <v>11056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7" t="s">
        <v>9</v>
      </c>
    </row>
    <row r="92" spans="1:15" ht="23.25" customHeight="1">
      <c r="A92" s="46"/>
      <c r="B92" s="50"/>
      <c r="C92" s="59"/>
      <c r="D92" s="59"/>
      <c r="E92" s="16">
        <v>3470.2</v>
      </c>
      <c r="F92" s="16">
        <v>3470.2</v>
      </c>
      <c r="G92" s="16">
        <v>3470.2</v>
      </c>
      <c r="H92" s="16">
        <v>3470.2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7" t="s">
        <v>10</v>
      </c>
    </row>
    <row r="93" spans="1:15" ht="29.25" customHeight="1">
      <c r="A93" s="46"/>
      <c r="B93" s="50"/>
      <c r="C93" s="59"/>
      <c r="D93" s="59"/>
      <c r="E93" s="16">
        <v>4200</v>
      </c>
      <c r="F93" s="16">
        <v>4200</v>
      </c>
      <c r="G93" s="16">
        <v>4200</v>
      </c>
      <c r="H93" s="16">
        <v>4200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7" t="s">
        <v>11</v>
      </c>
    </row>
    <row r="94" spans="1:15" ht="30.75" customHeight="1">
      <c r="A94" s="46"/>
      <c r="B94" s="50"/>
      <c r="C94" s="59"/>
      <c r="D94" s="59"/>
      <c r="E94" s="16">
        <v>7486</v>
      </c>
      <c r="F94" s="16">
        <v>7486</v>
      </c>
      <c r="G94" s="16">
        <v>7486</v>
      </c>
      <c r="H94" s="16">
        <v>7486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7" t="s">
        <v>12</v>
      </c>
    </row>
    <row r="95" spans="1:15" ht="14.25" customHeight="1">
      <c r="A95" s="46"/>
      <c r="B95" s="50"/>
      <c r="C95" s="59"/>
      <c r="D95" s="60"/>
      <c r="E95" s="16">
        <v>2185.6</v>
      </c>
      <c r="F95" s="16">
        <v>2185.6</v>
      </c>
      <c r="G95" s="16">
        <v>2185.6</v>
      </c>
      <c r="H95" s="16">
        <v>2185.6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7" t="s">
        <v>15</v>
      </c>
    </row>
    <row r="96" spans="1:15" ht="16.5" customHeight="1">
      <c r="A96" s="46"/>
      <c r="B96" s="50"/>
      <c r="C96" s="59"/>
      <c r="D96" s="18" t="s">
        <v>36</v>
      </c>
      <c r="E96" s="19">
        <f>SUM(E91:E95)</f>
        <v>28397.8</v>
      </c>
      <c r="F96" s="19">
        <f>SUM(F91:F95)</f>
        <v>28397.8</v>
      </c>
      <c r="G96" s="19">
        <f>SUM(G91:G95)</f>
        <v>28397.8</v>
      </c>
      <c r="H96" s="19">
        <f>SUM(H91:H95)</f>
        <v>28397.8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7"/>
    </row>
    <row r="97" spans="1:15" ht="26.25" customHeight="1">
      <c r="A97" s="46"/>
      <c r="B97" s="50"/>
      <c r="C97" s="59"/>
      <c r="D97" s="58">
        <v>2022</v>
      </c>
      <c r="E97" s="16">
        <v>11056</v>
      </c>
      <c r="F97" s="16">
        <v>9546</v>
      </c>
      <c r="G97" s="16">
        <v>11056</v>
      </c>
      <c r="H97" s="16">
        <v>9546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7" t="s">
        <v>9</v>
      </c>
    </row>
    <row r="98" spans="1:15" ht="24.75" customHeight="1">
      <c r="A98" s="46"/>
      <c r="B98" s="50"/>
      <c r="C98" s="59"/>
      <c r="D98" s="59"/>
      <c r="E98" s="16">
        <v>3470.2</v>
      </c>
      <c r="F98" s="16">
        <v>3096</v>
      </c>
      <c r="G98" s="16">
        <v>3470.2</v>
      </c>
      <c r="H98" s="16">
        <v>3096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7" t="s">
        <v>10</v>
      </c>
    </row>
    <row r="99" spans="1:15" ht="24.75" customHeight="1">
      <c r="A99" s="46"/>
      <c r="B99" s="50"/>
      <c r="C99" s="59"/>
      <c r="D99" s="59"/>
      <c r="E99" s="16">
        <v>4200</v>
      </c>
      <c r="F99" s="16">
        <v>3870</v>
      </c>
      <c r="G99" s="16">
        <v>4200</v>
      </c>
      <c r="H99" s="16">
        <v>3870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7" t="s">
        <v>11</v>
      </c>
    </row>
    <row r="100" spans="1:15" ht="27.75" customHeight="1">
      <c r="A100" s="46"/>
      <c r="B100" s="50"/>
      <c r="C100" s="59"/>
      <c r="D100" s="59"/>
      <c r="E100" s="16">
        <v>7486</v>
      </c>
      <c r="F100" s="16">
        <v>6708</v>
      </c>
      <c r="G100" s="16">
        <v>7486</v>
      </c>
      <c r="H100" s="16">
        <v>6708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7" t="s">
        <v>12</v>
      </c>
    </row>
    <row r="101" spans="1:15" ht="16.5" customHeight="1">
      <c r="A101" s="46"/>
      <c r="B101" s="50"/>
      <c r="C101" s="59"/>
      <c r="D101" s="60"/>
      <c r="E101" s="16">
        <v>2185.6</v>
      </c>
      <c r="F101" s="16">
        <v>2580</v>
      </c>
      <c r="G101" s="16">
        <v>2185.6</v>
      </c>
      <c r="H101" s="16">
        <v>2580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7" t="s">
        <v>15</v>
      </c>
    </row>
    <row r="102" spans="1:15" ht="16.5" customHeight="1">
      <c r="A102" s="46"/>
      <c r="B102" s="50"/>
      <c r="C102" s="59"/>
      <c r="D102" s="18" t="s">
        <v>35</v>
      </c>
      <c r="E102" s="19">
        <f>SUM(E97:E101)</f>
        <v>28397.8</v>
      </c>
      <c r="F102" s="19">
        <f>SUM(F97:F101)</f>
        <v>25800</v>
      </c>
      <c r="G102" s="19">
        <f>SUM(G97:G101)</f>
        <v>28397.8</v>
      </c>
      <c r="H102" s="19">
        <f>SUM(H97:H101)</f>
        <v>25800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7"/>
    </row>
    <row r="103" spans="1:15" ht="28.5" customHeight="1">
      <c r="A103" s="46"/>
      <c r="B103" s="50"/>
      <c r="C103" s="59"/>
      <c r="D103" s="58">
        <v>2023</v>
      </c>
      <c r="E103" s="16">
        <v>11056</v>
      </c>
      <c r="F103" s="16">
        <v>0</v>
      </c>
      <c r="G103" s="16">
        <v>11056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7" t="s">
        <v>9</v>
      </c>
    </row>
    <row r="104" spans="1:15" ht="16.5" customHeight="1">
      <c r="A104" s="46"/>
      <c r="B104" s="50"/>
      <c r="C104" s="59"/>
      <c r="D104" s="59"/>
      <c r="E104" s="16">
        <v>3470.2</v>
      </c>
      <c r="F104" s="16">
        <v>0</v>
      </c>
      <c r="G104" s="16">
        <v>3470.2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7" t="s">
        <v>10</v>
      </c>
    </row>
    <row r="105" spans="1:15" ht="28.5" customHeight="1">
      <c r="A105" s="46"/>
      <c r="B105" s="50"/>
      <c r="C105" s="59"/>
      <c r="D105" s="59"/>
      <c r="E105" s="16">
        <v>4200</v>
      </c>
      <c r="F105" s="16">
        <v>0</v>
      </c>
      <c r="G105" s="16">
        <v>4200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7" t="s">
        <v>11</v>
      </c>
    </row>
    <row r="106" spans="1:15" ht="23.25" customHeight="1">
      <c r="A106" s="46"/>
      <c r="B106" s="50"/>
      <c r="C106" s="59"/>
      <c r="D106" s="59"/>
      <c r="E106" s="16">
        <v>7486</v>
      </c>
      <c r="F106" s="16">
        <v>0</v>
      </c>
      <c r="G106" s="16">
        <v>7486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7" t="s">
        <v>12</v>
      </c>
    </row>
    <row r="107" spans="1:15" ht="20.25" customHeight="1">
      <c r="A107" s="46"/>
      <c r="B107" s="50"/>
      <c r="C107" s="59"/>
      <c r="D107" s="60"/>
      <c r="E107" s="16">
        <v>2185.6</v>
      </c>
      <c r="F107" s="16">
        <v>0</v>
      </c>
      <c r="G107" s="16">
        <v>2185.6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7" t="s">
        <v>15</v>
      </c>
    </row>
    <row r="108" spans="1:15" s="27" customFormat="1" ht="16.5" customHeight="1">
      <c r="A108" s="46"/>
      <c r="B108" s="50"/>
      <c r="C108" s="59"/>
      <c r="D108" s="18" t="s">
        <v>34</v>
      </c>
      <c r="E108" s="19">
        <f>SUM(E103:E107)</f>
        <v>28397.8</v>
      </c>
      <c r="F108" s="19">
        <v>0</v>
      </c>
      <c r="G108" s="19">
        <f>SUM(G103:G107)</f>
        <v>28397.8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26"/>
    </row>
    <row r="109" spans="1:15" ht="27.75" customHeight="1">
      <c r="A109" s="46"/>
      <c r="B109" s="50"/>
      <c r="C109" s="59"/>
      <c r="D109" s="58">
        <v>2024</v>
      </c>
      <c r="E109" s="16">
        <v>11056</v>
      </c>
      <c r="F109" s="16">
        <v>0</v>
      </c>
      <c r="G109" s="16">
        <v>11056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7" t="s">
        <v>9</v>
      </c>
    </row>
    <row r="110" spans="1:15" ht="26.25" customHeight="1">
      <c r="A110" s="46"/>
      <c r="B110" s="50"/>
      <c r="C110" s="59"/>
      <c r="D110" s="59"/>
      <c r="E110" s="16">
        <v>3470.2</v>
      </c>
      <c r="F110" s="16">
        <v>0</v>
      </c>
      <c r="G110" s="16">
        <v>3470.2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7" t="s">
        <v>10</v>
      </c>
    </row>
    <row r="111" spans="1:15" ht="29.25" customHeight="1">
      <c r="A111" s="46"/>
      <c r="B111" s="50"/>
      <c r="C111" s="59"/>
      <c r="D111" s="59"/>
      <c r="E111" s="16">
        <v>4200</v>
      </c>
      <c r="F111" s="16">
        <v>0</v>
      </c>
      <c r="G111" s="16">
        <v>4200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7" t="s">
        <v>11</v>
      </c>
    </row>
    <row r="112" spans="1:15" ht="22.5" customHeight="1">
      <c r="A112" s="46"/>
      <c r="B112" s="50"/>
      <c r="C112" s="59"/>
      <c r="D112" s="59"/>
      <c r="E112" s="16">
        <v>7486</v>
      </c>
      <c r="F112" s="16">
        <v>0</v>
      </c>
      <c r="G112" s="16">
        <v>7486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7" t="s">
        <v>12</v>
      </c>
    </row>
    <row r="113" spans="1:15" ht="25.5" customHeight="1">
      <c r="A113" s="46"/>
      <c r="B113" s="50"/>
      <c r="C113" s="59"/>
      <c r="D113" s="60"/>
      <c r="E113" s="16">
        <v>2185.6</v>
      </c>
      <c r="F113" s="16">
        <v>0</v>
      </c>
      <c r="G113" s="16">
        <v>2185.6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7" t="s">
        <v>15</v>
      </c>
    </row>
    <row r="114" spans="1:15" s="27" customFormat="1" ht="16.5" customHeight="1">
      <c r="A114" s="46"/>
      <c r="B114" s="50"/>
      <c r="C114" s="59"/>
      <c r="D114" s="18" t="s">
        <v>33</v>
      </c>
      <c r="E114" s="19">
        <f>SUM(E109:E113)</f>
        <v>28397.8</v>
      </c>
      <c r="F114" s="19">
        <v>0</v>
      </c>
      <c r="G114" s="19">
        <f>SUM(G109:G113)</f>
        <v>28397.8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26"/>
    </row>
    <row r="115" spans="1:15" ht="29.25" customHeight="1">
      <c r="A115" s="46"/>
      <c r="B115" s="50"/>
      <c r="C115" s="59"/>
      <c r="D115" s="41">
        <v>2025</v>
      </c>
      <c r="E115" s="16">
        <v>11056</v>
      </c>
      <c r="F115" s="16">
        <v>0</v>
      </c>
      <c r="G115" s="16">
        <v>11056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7" t="s">
        <v>9</v>
      </c>
    </row>
    <row r="116" spans="1:15" ht="24.75" customHeight="1">
      <c r="A116" s="46"/>
      <c r="B116" s="50"/>
      <c r="C116" s="59"/>
      <c r="D116" s="41"/>
      <c r="E116" s="16">
        <v>3470.2</v>
      </c>
      <c r="F116" s="16">
        <v>0</v>
      </c>
      <c r="G116" s="16">
        <v>3470.2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7" t="s">
        <v>10</v>
      </c>
    </row>
    <row r="117" spans="1:15" ht="16.5" customHeight="1">
      <c r="A117" s="46"/>
      <c r="B117" s="50"/>
      <c r="C117" s="59"/>
      <c r="D117" s="41"/>
      <c r="E117" s="16">
        <v>4200</v>
      </c>
      <c r="F117" s="16">
        <v>0</v>
      </c>
      <c r="G117" s="16">
        <v>4200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7" t="s">
        <v>11</v>
      </c>
    </row>
    <row r="118" spans="1:15" ht="43.5" customHeight="1">
      <c r="A118" s="46"/>
      <c r="B118" s="50"/>
      <c r="C118" s="59"/>
      <c r="D118" s="41"/>
      <c r="E118" s="16">
        <v>7486</v>
      </c>
      <c r="F118" s="16">
        <v>0</v>
      </c>
      <c r="G118" s="16">
        <v>7486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7" t="s">
        <v>12</v>
      </c>
    </row>
    <row r="119" spans="1:15" ht="26.25" customHeight="1">
      <c r="A119" s="46"/>
      <c r="B119" s="50"/>
      <c r="C119" s="59"/>
      <c r="D119" s="41"/>
      <c r="E119" s="16">
        <v>2185.6</v>
      </c>
      <c r="F119" s="16">
        <v>0</v>
      </c>
      <c r="G119" s="16">
        <v>2185.6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7" t="s">
        <v>15</v>
      </c>
    </row>
    <row r="120" spans="1:15" ht="16.5" customHeight="1">
      <c r="A120" s="46"/>
      <c r="B120" s="51"/>
      <c r="C120" s="60"/>
      <c r="D120" s="18" t="s">
        <v>32</v>
      </c>
      <c r="E120" s="19">
        <f>SUM(E115:E119)</f>
        <v>28397.8</v>
      </c>
      <c r="F120" s="19">
        <v>0</v>
      </c>
      <c r="G120" s="19">
        <f>SUM(G115:G119)</f>
        <v>28397.8</v>
      </c>
      <c r="H120" s="19">
        <f>SUM(H115:H119)</f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7"/>
    </row>
    <row r="121" spans="1:15" s="27" customFormat="1" ht="37.5" customHeight="1">
      <c r="A121" s="47"/>
      <c r="B121" s="55" t="s">
        <v>47</v>
      </c>
      <c r="C121" s="56"/>
      <c r="D121" s="57"/>
      <c r="E121" s="22">
        <f>SUM(E120,E114,E108,E102,E96,E90,E84,E78,E72)</f>
        <v>257312.09999999998</v>
      </c>
      <c r="F121" s="19">
        <f>SUM(F120,F114,F108,F102,F96,F90,F84,F78,F72)</f>
        <v>164958.4</v>
      </c>
      <c r="G121" s="22">
        <f>SUM(G120,G114,G108,G102,G96,G90,G84,G78,G72)</f>
        <v>257312.09999999998</v>
      </c>
      <c r="H121" s="19">
        <f>SUM(H120,H114,H108,H102,H96,H90,H84,H78,H72)</f>
        <v>164958.4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2"/>
    </row>
    <row r="122" spans="1:15" ht="16.5" customHeight="1">
      <c r="A122" s="45"/>
      <c r="B122" s="58" t="s">
        <v>19</v>
      </c>
      <c r="C122" s="73"/>
      <c r="D122" s="21">
        <v>2017</v>
      </c>
      <c r="E122" s="16">
        <f>SUM(E72,E13)</f>
        <v>39722.299999999996</v>
      </c>
      <c r="F122" s="16">
        <f>SUM(F72+F13)</f>
        <v>39722.1</v>
      </c>
      <c r="G122" s="16">
        <f>SUM(G72+G13)</f>
        <v>39722.299999999996</v>
      </c>
      <c r="H122" s="16">
        <f>SUM(H72+H13)</f>
        <v>39722.1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23"/>
    </row>
    <row r="123" spans="1:15" ht="16.5" customHeight="1">
      <c r="A123" s="46"/>
      <c r="B123" s="59"/>
      <c r="C123" s="74"/>
      <c r="D123" s="21">
        <v>2018</v>
      </c>
      <c r="E123" s="16">
        <f>SUM(E78,E18)</f>
        <v>170165.65</v>
      </c>
      <c r="F123" s="16">
        <f>SUM(F78,F18)</f>
        <v>25758</v>
      </c>
      <c r="G123" s="16">
        <f>SUM(G78,G18)</f>
        <v>170165.65</v>
      </c>
      <c r="H123" s="16">
        <f>SUM(H78,H18)</f>
        <v>25758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23"/>
    </row>
    <row r="124" spans="1:15" ht="27.75" customHeight="1">
      <c r="A124" s="46"/>
      <c r="B124" s="59"/>
      <c r="C124" s="74"/>
      <c r="D124" s="21">
        <v>2019</v>
      </c>
      <c r="E124" s="16">
        <f>SUM(E84,E23)</f>
        <v>178003.2</v>
      </c>
      <c r="F124" s="16">
        <f>SUM(F84,F23)</f>
        <v>29203.2</v>
      </c>
      <c r="G124" s="16">
        <f>SUM(G84,G23)</f>
        <v>178003.2</v>
      </c>
      <c r="H124" s="16">
        <f>SUM(H84,H23)</f>
        <v>29203.2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23"/>
    </row>
    <row r="125" spans="1:15" ht="16.5" customHeight="1">
      <c r="A125" s="46"/>
      <c r="B125" s="59"/>
      <c r="C125" s="74"/>
      <c r="D125" s="23">
        <v>2020</v>
      </c>
      <c r="E125" s="16">
        <f>SUM(E90,E28)</f>
        <v>158281.63999999998</v>
      </c>
      <c r="F125" s="16">
        <f>SUM(F90,F28)</f>
        <v>28397.8</v>
      </c>
      <c r="G125" s="16">
        <f>SUM(G90,G28)</f>
        <v>158281.63999999998</v>
      </c>
      <c r="H125" s="16">
        <f>SUM(H90,H28)</f>
        <v>28397.8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23"/>
    </row>
    <row r="126" spans="1:15" ht="16.5" customHeight="1">
      <c r="A126" s="46"/>
      <c r="B126" s="59"/>
      <c r="C126" s="74"/>
      <c r="D126" s="21">
        <v>2021</v>
      </c>
      <c r="E126" s="30">
        <f>SUM(E96,E33)</f>
        <v>153497.8</v>
      </c>
      <c r="F126" s="30">
        <f>SUM(F96,F33)</f>
        <v>28397.8</v>
      </c>
      <c r="G126" s="30">
        <f>SUM(G96,G33)</f>
        <v>153497.8</v>
      </c>
      <c r="H126" s="30">
        <f>SUM(H96,H33)</f>
        <v>28397.8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23"/>
    </row>
    <row r="127" spans="1:15" ht="16.5" customHeight="1">
      <c r="A127" s="46"/>
      <c r="B127" s="59"/>
      <c r="C127" s="74"/>
      <c r="D127" s="21">
        <v>2022</v>
      </c>
      <c r="E127" s="16">
        <f>SUM(E102,E38)</f>
        <v>155697.8</v>
      </c>
      <c r="F127" s="16">
        <f>SUM(F102,F38)</f>
        <v>25800</v>
      </c>
      <c r="G127" s="16">
        <f>SUM(G102,G38)</f>
        <v>155697.8</v>
      </c>
      <c r="H127" s="16">
        <f>SUM(H102,H38)</f>
        <v>25800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67"/>
    </row>
    <row r="128" spans="1:15" ht="16.5" customHeight="1">
      <c r="A128" s="46"/>
      <c r="B128" s="59"/>
      <c r="C128" s="74"/>
      <c r="D128" s="21">
        <v>2023</v>
      </c>
      <c r="E128" s="16">
        <f>SUM(E108,E43)</f>
        <v>118101.42</v>
      </c>
      <c r="F128" s="16">
        <f>SUM(F108,F43)</f>
        <v>0</v>
      </c>
      <c r="G128" s="16">
        <f>SUM(G108,G43)</f>
        <v>118101.42</v>
      </c>
      <c r="H128" s="16">
        <f>SUM(H108,H43)</f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68"/>
    </row>
    <row r="129" spans="1:15" ht="16.5" customHeight="1">
      <c r="A129" s="46"/>
      <c r="B129" s="59"/>
      <c r="C129" s="74"/>
      <c r="D129" s="23">
        <v>2024</v>
      </c>
      <c r="E129" s="16">
        <f>SUM(E114,E48)</f>
        <v>135657.8</v>
      </c>
      <c r="F129" s="16">
        <f>SUM(F114,F48)</f>
        <v>0</v>
      </c>
      <c r="G129" s="16">
        <f>SUM(G114,G48)</f>
        <v>135657.8</v>
      </c>
      <c r="H129" s="16">
        <f>SUM(H114,H48)</f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68"/>
    </row>
    <row r="130" spans="1:15" ht="16.5" customHeight="1">
      <c r="A130" s="46"/>
      <c r="B130" s="59"/>
      <c r="C130" s="74"/>
      <c r="D130" s="21">
        <v>2025</v>
      </c>
      <c r="E130" s="16">
        <f>SUM(E120,E53)</f>
        <v>144102.8</v>
      </c>
      <c r="F130" s="16">
        <f>SUM(F120,F53)</f>
        <v>0</v>
      </c>
      <c r="G130" s="16">
        <f>SUM(G120,G53)</f>
        <v>144102.8</v>
      </c>
      <c r="H130" s="16">
        <f>SUM(H120,H53)</f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68"/>
    </row>
    <row r="131" spans="1:15" ht="16.5" customHeight="1">
      <c r="A131" s="47"/>
      <c r="B131" s="60"/>
      <c r="C131" s="75"/>
      <c r="D131" s="18" t="s">
        <v>24</v>
      </c>
      <c r="E131" s="19">
        <f>SUM(E122:E130)</f>
        <v>1253230.4100000001</v>
      </c>
      <c r="F131" s="19">
        <f>SUM(F122:F130)</f>
        <v>177278.9</v>
      </c>
      <c r="G131" s="19">
        <f>SUM(G122:G130)</f>
        <v>1253230.4100000001</v>
      </c>
      <c r="H131" s="19">
        <f>SUM(H122:H130)</f>
        <v>177278.9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69"/>
    </row>
    <row r="132" spans="1:15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6"/>
    </row>
    <row r="133" spans="1:15" ht="12.75">
      <c r="A133" s="5"/>
      <c r="B133" s="5"/>
      <c r="C133" s="5"/>
      <c r="D133" s="5"/>
      <c r="E133" s="10"/>
      <c r="F133" s="10"/>
      <c r="G133" s="10"/>
      <c r="H133" s="10"/>
      <c r="I133" s="5"/>
      <c r="J133" s="5"/>
      <c r="K133" s="5"/>
      <c r="L133" s="5"/>
      <c r="M133" s="5"/>
      <c r="N133" s="5"/>
      <c r="O133" s="6"/>
    </row>
    <row r="134" spans="1:15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6"/>
    </row>
    <row r="135" spans="1:15" ht="12.75">
      <c r="A135" s="5"/>
      <c r="B135" s="5"/>
      <c r="C135" s="5"/>
      <c r="D135" s="5"/>
      <c r="E135" s="9"/>
      <c r="F135" s="9"/>
      <c r="G135" s="5"/>
      <c r="H135" s="5"/>
      <c r="I135" s="5"/>
      <c r="J135" s="5"/>
      <c r="K135" s="5"/>
      <c r="L135" s="5"/>
      <c r="M135" s="5"/>
      <c r="N135" s="5"/>
      <c r="O135" s="6"/>
    </row>
    <row r="136" spans="1:15" ht="12.75">
      <c r="A136" s="5"/>
      <c r="B136" s="5"/>
      <c r="C136" s="5"/>
      <c r="D136" s="5"/>
      <c r="E136" s="10"/>
      <c r="F136" s="10"/>
      <c r="G136" s="5"/>
      <c r="H136" s="5"/>
      <c r="I136" s="5"/>
      <c r="J136" s="5"/>
      <c r="K136" s="5"/>
      <c r="L136" s="5"/>
      <c r="M136" s="5"/>
      <c r="N136" s="5"/>
      <c r="O136" s="6"/>
    </row>
    <row r="137" spans="1:15" ht="12.75">
      <c r="A137" s="5"/>
      <c r="B137" s="5"/>
      <c r="C137" s="5"/>
      <c r="D137" s="5"/>
      <c r="E137" s="10"/>
      <c r="F137" s="11"/>
      <c r="G137" s="5"/>
      <c r="H137" s="5"/>
      <c r="I137" s="5"/>
      <c r="J137" s="5"/>
      <c r="K137" s="5"/>
      <c r="L137" s="5"/>
      <c r="M137" s="5"/>
      <c r="N137" s="5"/>
      <c r="O137" s="6"/>
    </row>
    <row r="138" spans="1:15" s="7" customFormat="1" ht="12.75">
      <c r="A138" s="5"/>
      <c r="B138" s="5"/>
      <c r="C138" s="5"/>
      <c r="D138" s="5"/>
      <c r="E138" s="10"/>
      <c r="F138" s="11"/>
      <c r="G138" s="5"/>
      <c r="H138" s="5"/>
      <c r="I138" s="5"/>
      <c r="J138" s="5"/>
      <c r="K138" s="5"/>
      <c r="L138" s="5"/>
      <c r="M138" s="5"/>
      <c r="N138" s="5"/>
      <c r="O138" s="6"/>
    </row>
    <row r="139" spans="1:15" s="7" customFormat="1" ht="12.75">
      <c r="A139" s="5"/>
      <c r="B139" s="5"/>
      <c r="C139" s="5"/>
      <c r="D139" s="5"/>
      <c r="E139" s="10"/>
      <c r="F139" s="11"/>
      <c r="G139" s="5"/>
      <c r="H139" s="5"/>
      <c r="I139" s="5"/>
      <c r="J139" s="5"/>
      <c r="K139" s="5"/>
      <c r="L139" s="5"/>
      <c r="M139" s="5"/>
      <c r="N139" s="5"/>
      <c r="O139" s="6"/>
    </row>
    <row r="140" spans="1:15" s="7" customFormat="1" ht="12.75">
      <c r="A140" s="5"/>
      <c r="B140" s="5"/>
      <c r="C140" s="5"/>
      <c r="D140" s="5"/>
      <c r="E140" s="10"/>
      <c r="F140" s="11"/>
      <c r="G140" s="5"/>
      <c r="H140" s="5"/>
      <c r="I140" s="5"/>
      <c r="J140" s="5"/>
      <c r="K140" s="5"/>
      <c r="L140" s="5"/>
      <c r="M140" s="5"/>
      <c r="N140" s="5"/>
      <c r="O140" s="6"/>
    </row>
    <row r="141" spans="1:15" s="7" customFormat="1" ht="12.75">
      <c r="A141" s="5"/>
      <c r="B141" s="5"/>
      <c r="C141" s="5"/>
      <c r="D141" s="5"/>
      <c r="E141" s="10"/>
      <c r="F141" s="11"/>
      <c r="G141" s="5"/>
      <c r="H141" s="5"/>
      <c r="I141" s="5"/>
      <c r="J141" s="5"/>
      <c r="K141" s="5"/>
      <c r="L141" s="5"/>
      <c r="M141" s="5"/>
      <c r="N141" s="5"/>
      <c r="O141" s="6"/>
    </row>
    <row r="142" spans="1:15" s="7" customFormat="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6"/>
    </row>
    <row r="143" spans="1:15" s="7" customFormat="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6"/>
    </row>
    <row r="144" spans="1:15" s="7" customFormat="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6"/>
    </row>
    <row r="145" spans="1:15" s="7" customFormat="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6"/>
    </row>
    <row r="146" spans="1:15" s="7" customFormat="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</row>
    <row r="147" spans="1:15" s="7" customFormat="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6"/>
    </row>
    <row r="148" spans="1:15" s="7" customFormat="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6"/>
    </row>
    <row r="149" spans="1:15" s="7" customFormat="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6"/>
    </row>
    <row r="150" spans="1:15" s="7" customFormat="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6"/>
    </row>
    <row r="151" spans="1:15" s="7" customFormat="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6"/>
    </row>
    <row r="152" spans="1:15" s="7" customFormat="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6"/>
    </row>
    <row r="153" spans="1:15" s="7" customFormat="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6"/>
    </row>
    <row r="154" spans="1:15" s="7" customFormat="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6"/>
    </row>
    <row r="155" spans="1:15" s="7" customFormat="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6"/>
    </row>
    <row r="156" spans="1:15" s="7" customFormat="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6"/>
    </row>
    <row r="157" spans="1:15" s="7" customFormat="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6"/>
    </row>
    <row r="158" spans="1:15" s="7" customFormat="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6"/>
    </row>
    <row r="159" spans="1:15" s="7" customFormat="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6"/>
    </row>
    <row r="160" spans="1:15" s="7" customFormat="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6"/>
    </row>
    <row r="161" spans="1:15" s="7" customFormat="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6"/>
    </row>
    <row r="162" spans="1:15" s="7" customFormat="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6"/>
    </row>
    <row r="163" spans="1:15" s="7" customFormat="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6"/>
    </row>
    <row r="164" spans="1:15" s="7" customFormat="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6"/>
    </row>
    <row r="165" spans="1:15" s="7" customFormat="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6"/>
    </row>
    <row r="166" spans="1:15" s="7" customFormat="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6"/>
    </row>
    <row r="167" spans="1:15" s="7" customFormat="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6"/>
    </row>
    <row r="168" spans="1:15" s="7" customFormat="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6"/>
    </row>
    <row r="169" spans="1:15" s="7" customFormat="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6"/>
    </row>
    <row r="170" spans="1:15" s="7" customFormat="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6"/>
    </row>
    <row r="171" spans="1:15" s="7" customFormat="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6"/>
    </row>
    <row r="172" spans="1:15" s="7" customFormat="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6"/>
    </row>
    <row r="173" spans="1:15" s="7" customFormat="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6"/>
    </row>
    <row r="174" spans="1:15" s="7" customFormat="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6"/>
    </row>
    <row r="175" spans="1:15" s="7" customFormat="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6"/>
    </row>
    <row r="176" spans="1:15" s="7" customFormat="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6"/>
    </row>
    <row r="177" spans="1:15" s="7" customFormat="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6"/>
    </row>
    <row r="178" spans="1:15" s="7" customFormat="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6"/>
    </row>
    <row r="179" spans="1:15" s="7" customFormat="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6"/>
    </row>
    <row r="180" spans="1:15" s="7" customFormat="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6"/>
    </row>
    <row r="181" spans="1:15" s="7" customFormat="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6"/>
    </row>
    <row r="182" spans="1:15" s="7" customFormat="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6"/>
    </row>
    <row r="183" spans="1:15" s="7" customFormat="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6"/>
    </row>
    <row r="184" spans="1:15" s="7" customFormat="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6"/>
    </row>
    <row r="185" spans="1:15" s="7" customFormat="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6"/>
    </row>
    <row r="186" spans="1:15" s="7" customFormat="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6"/>
    </row>
    <row r="187" spans="1:15" s="7" customFormat="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6"/>
    </row>
    <row r="188" spans="1:15" s="7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6"/>
    </row>
    <row r="189" spans="1:15" s="7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6"/>
    </row>
    <row r="190" spans="1:15" s="7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6"/>
    </row>
    <row r="191" spans="1:15" s="7" customFormat="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6"/>
    </row>
    <row r="192" spans="1:15" s="7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6"/>
    </row>
    <row r="193" spans="1:15" s="7" customFormat="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6"/>
    </row>
    <row r="194" spans="1:15" s="7" customFormat="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6"/>
    </row>
    <row r="195" spans="1:15" s="7" customFormat="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6"/>
    </row>
    <row r="196" spans="1:15" s="7" customFormat="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6"/>
    </row>
    <row r="197" spans="1:15" s="7" customFormat="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6"/>
    </row>
    <row r="198" spans="1:15" s="7" customFormat="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6"/>
    </row>
    <row r="199" spans="1:15" s="7" customFormat="1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6"/>
    </row>
    <row r="200" spans="1:15" s="7" customFormat="1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6"/>
    </row>
    <row r="201" spans="1:15" s="7" customFormat="1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6"/>
    </row>
    <row r="202" spans="1:15" s="7" customFormat="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6"/>
    </row>
    <row r="203" spans="1:15" s="7" customFormat="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6"/>
    </row>
    <row r="204" spans="1:15" s="7" customFormat="1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6"/>
    </row>
    <row r="205" spans="1:15" s="7" customFormat="1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6"/>
    </row>
    <row r="206" spans="1:15" s="7" customFormat="1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6"/>
    </row>
    <row r="207" spans="1:15" s="7" customFormat="1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6"/>
    </row>
    <row r="208" spans="1:15" s="7" customFormat="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6"/>
    </row>
    <row r="209" spans="1:15" s="7" customFormat="1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6"/>
    </row>
    <row r="210" spans="1:15" s="7" customFormat="1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6"/>
    </row>
    <row r="211" spans="1:15" s="7" customFormat="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6"/>
    </row>
    <row r="212" spans="1:15" s="7" customFormat="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6"/>
    </row>
    <row r="213" spans="1:15" s="7" customFormat="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6"/>
    </row>
    <row r="214" spans="1:15" s="7" customFormat="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6"/>
    </row>
    <row r="215" spans="1:15" s="7" customFormat="1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6"/>
    </row>
    <row r="216" spans="1:15" s="7" customFormat="1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6"/>
    </row>
    <row r="217" spans="1:15" s="7" customFormat="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6"/>
    </row>
    <row r="218" spans="1:15" s="7" customFormat="1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6"/>
    </row>
    <row r="219" spans="1:15" s="7" customFormat="1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6"/>
    </row>
    <row r="220" spans="1:15" s="7" customFormat="1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6"/>
    </row>
    <row r="221" spans="1:15" s="7" customFormat="1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6"/>
    </row>
    <row r="222" spans="1:15" s="7" customFormat="1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6"/>
    </row>
    <row r="223" spans="1:15" s="7" customFormat="1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6"/>
    </row>
    <row r="224" spans="1:15" s="7" customFormat="1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6"/>
    </row>
    <row r="225" spans="1:15" s="7" customFormat="1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6"/>
    </row>
    <row r="226" spans="1:15" s="7" customFormat="1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6"/>
    </row>
    <row r="227" spans="1:15" s="7" customFormat="1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6"/>
    </row>
    <row r="228" spans="1:15" s="7" customFormat="1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6"/>
    </row>
    <row r="229" spans="1:15" s="7" customFormat="1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6"/>
    </row>
    <row r="230" spans="1:15" s="7" customFormat="1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6"/>
    </row>
    <row r="231" spans="1:15" s="7" customFormat="1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6"/>
    </row>
    <row r="232" spans="1:15" s="7" customFormat="1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6"/>
    </row>
    <row r="233" spans="1:15" s="7" customFormat="1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6"/>
    </row>
    <row r="234" spans="1:15" s="7" customFormat="1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6"/>
    </row>
    <row r="235" spans="1:15" s="7" customFormat="1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6"/>
    </row>
    <row r="236" spans="1:15" s="7" customFormat="1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6"/>
    </row>
    <row r="237" spans="1:15" s="7" customFormat="1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6"/>
    </row>
    <row r="238" spans="1:15" s="7" customFormat="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6"/>
    </row>
    <row r="239" spans="1:15" s="7" customFormat="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6"/>
    </row>
    <row r="240" spans="1:15" s="7" customFormat="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6"/>
    </row>
    <row r="241" spans="1:15" s="7" customFormat="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6"/>
    </row>
    <row r="242" spans="1:15" s="7" customFormat="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6"/>
    </row>
    <row r="243" spans="1:15" s="7" customFormat="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6"/>
    </row>
    <row r="244" spans="1:15" s="7" customFormat="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6"/>
    </row>
    <row r="245" spans="1:15" s="7" customFormat="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6"/>
    </row>
    <row r="246" spans="1:15" s="7" customFormat="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6"/>
    </row>
    <row r="247" spans="1:15" s="7" customFormat="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6"/>
    </row>
    <row r="248" spans="1:15" s="7" customFormat="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6"/>
    </row>
    <row r="249" spans="1:15" s="7" customFormat="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6"/>
    </row>
    <row r="250" spans="1:15" s="7" customFormat="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6"/>
    </row>
    <row r="251" spans="1:15" s="7" customFormat="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6"/>
    </row>
    <row r="252" spans="1:15" s="7" customFormat="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6"/>
    </row>
    <row r="253" spans="1:15" s="7" customFormat="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6"/>
    </row>
    <row r="254" spans="1:15" s="7" customFormat="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6"/>
    </row>
    <row r="255" spans="1:15" s="7" customFormat="1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6"/>
    </row>
    <row r="256" spans="1:15" s="7" customFormat="1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6"/>
    </row>
    <row r="257" spans="1:15" s="7" customFormat="1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6"/>
    </row>
    <row r="258" spans="1:15" s="7" customFormat="1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6"/>
    </row>
    <row r="259" spans="1:15" s="7" customFormat="1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6"/>
    </row>
    <row r="260" spans="1:15" s="7" customFormat="1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6"/>
    </row>
    <row r="261" spans="1:15" s="7" customFormat="1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6"/>
    </row>
    <row r="262" spans="1:15" s="7" customFormat="1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6"/>
    </row>
    <row r="263" spans="1:15" s="7" customFormat="1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6"/>
    </row>
    <row r="264" spans="1:15" s="7" customFormat="1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6"/>
    </row>
    <row r="265" spans="1:15" s="7" customFormat="1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6"/>
    </row>
    <row r="266" spans="1:15" s="7" customFormat="1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6"/>
    </row>
    <row r="267" spans="1:15" s="7" customFormat="1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6"/>
    </row>
    <row r="268" spans="1:15" s="7" customFormat="1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6"/>
    </row>
    <row r="269" spans="1:15" s="7" customFormat="1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6"/>
    </row>
    <row r="270" spans="1:15" s="7" customFormat="1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6"/>
    </row>
    <row r="271" spans="1:15" s="7" customFormat="1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6"/>
    </row>
    <row r="272" spans="1:15" s="7" customFormat="1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6"/>
    </row>
    <row r="273" spans="1:15" s="7" customFormat="1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6"/>
    </row>
    <row r="274" spans="1:15" s="7" customFormat="1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6"/>
    </row>
    <row r="275" spans="1:15" s="7" customFormat="1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6"/>
    </row>
    <row r="276" spans="1:15" s="7" customFormat="1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6"/>
    </row>
    <row r="277" spans="1:15" s="7" customFormat="1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6"/>
    </row>
    <row r="278" spans="1:15" s="7" customFormat="1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6"/>
    </row>
    <row r="279" spans="1:15" s="7" customFormat="1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6"/>
    </row>
    <row r="280" spans="1:15" s="7" customFormat="1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6"/>
    </row>
    <row r="281" spans="1:15" s="7" customFormat="1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6"/>
    </row>
    <row r="282" spans="1:15" s="7" customFormat="1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6"/>
    </row>
    <row r="283" spans="1:15" s="7" customFormat="1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6"/>
    </row>
    <row r="284" spans="1:15" s="7" customFormat="1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6"/>
    </row>
    <row r="285" spans="1:15" s="7" customFormat="1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6"/>
    </row>
    <row r="286" spans="1:15" s="7" customFormat="1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6"/>
    </row>
    <row r="287" spans="1:15" s="7" customFormat="1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6"/>
    </row>
    <row r="288" spans="1:15" s="7" customFormat="1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6"/>
    </row>
    <row r="289" spans="1:15" s="7" customFormat="1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6"/>
    </row>
    <row r="290" spans="1:15" s="7" customFormat="1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6"/>
    </row>
    <row r="291" spans="1:15" s="7" customFormat="1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6"/>
    </row>
    <row r="292" spans="1:15" s="7" customFormat="1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6"/>
    </row>
    <row r="293" spans="1:15" s="7" customFormat="1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6"/>
    </row>
    <row r="294" spans="1:15" s="7" customFormat="1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6"/>
    </row>
    <row r="295" spans="1:15" s="7" customFormat="1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6"/>
    </row>
    <row r="296" spans="1:15" s="7" customFormat="1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6"/>
    </row>
    <row r="297" spans="1:15" s="7" customFormat="1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6"/>
    </row>
    <row r="298" spans="1:15" s="7" customFormat="1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6"/>
    </row>
    <row r="299" spans="1:15" s="7" customFormat="1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6"/>
    </row>
    <row r="300" spans="1:15" s="7" customFormat="1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6"/>
    </row>
    <row r="301" spans="1:15" s="7" customFormat="1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6"/>
    </row>
    <row r="302" spans="1:15" s="7" customFormat="1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6"/>
    </row>
    <row r="303" spans="1:15" s="7" customFormat="1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6"/>
    </row>
    <row r="304" spans="1:15" s="7" customFormat="1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6"/>
    </row>
    <row r="305" spans="1:15" s="7" customFormat="1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6"/>
    </row>
    <row r="306" spans="1:15" s="7" customFormat="1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6"/>
    </row>
    <row r="307" spans="1:15" s="7" customFormat="1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6"/>
    </row>
    <row r="308" spans="1:15" s="7" customFormat="1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6"/>
    </row>
    <row r="309" spans="1:15" s="7" customFormat="1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6"/>
    </row>
    <row r="310" spans="1:15" s="7" customFormat="1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6"/>
    </row>
    <row r="311" spans="1:15" s="7" customFormat="1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6"/>
    </row>
    <row r="312" spans="1:15" s="7" customFormat="1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6"/>
    </row>
    <row r="313" spans="1:15" s="7" customFormat="1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6"/>
    </row>
    <row r="314" spans="1:15" s="7" customFormat="1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6"/>
    </row>
    <row r="315" spans="1:15" s="7" customFormat="1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6"/>
    </row>
    <row r="316" spans="1:15" s="7" customFormat="1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6"/>
    </row>
    <row r="317" spans="1:15" s="7" customFormat="1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6"/>
    </row>
    <row r="318" spans="1:15" s="7" customFormat="1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6"/>
    </row>
    <row r="319" spans="1:15" s="7" customFormat="1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6"/>
    </row>
    <row r="320" spans="1:15" s="7" customFormat="1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6"/>
    </row>
    <row r="321" spans="1:15" s="7" customFormat="1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6"/>
    </row>
    <row r="322" spans="1:15" s="7" customFormat="1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6"/>
    </row>
    <row r="323" spans="1:15" s="7" customFormat="1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6"/>
    </row>
    <row r="324" spans="1:15" s="7" customFormat="1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6"/>
    </row>
    <row r="325" spans="1:15" s="7" customFormat="1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6"/>
    </row>
    <row r="326" spans="1:15" s="7" customFormat="1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6"/>
    </row>
    <row r="327" spans="1:15" s="7" customFormat="1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6"/>
    </row>
    <row r="328" spans="1:15" s="7" customFormat="1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6"/>
    </row>
    <row r="329" spans="1:15" s="7" customFormat="1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6"/>
    </row>
    <row r="330" spans="1:15" s="7" customFormat="1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6"/>
    </row>
    <row r="331" spans="1:15" s="7" customFormat="1" ht="12.75">
      <c r="A331" s="5"/>
      <c r="B331" s="5"/>
      <c r="C331" s="5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4"/>
    </row>
    <row r="332" spans="1:15" s="7" customFormat="1" ht="12.75">
      <c r="A332" s="5"/>
      <c r="B332" s="5"/>
      <c r="C332" s="5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4"/>
    </row>
    <row r="333" spans="1:15" s="7" customFormat="1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4"/>
    </row>
    <row r="334" spans="1:15" s="7" customFormat="1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4"/>
    </row>
    <row r="335" spans="1:15" s="7" customFormat="1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4"/>
    </row>
    <row r="336" spans="1:15" s="7" customFormat="1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4"/>
    </row>
    <row r="337" spans="1:15" s="7" customFormat="1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4"/>
    </row>
    <row r="338" spans="1:15" s="7" customFormat="1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4"/>
    </row>
  </sheetData>
  <sheetProtection/>
  <mergeCells count="52">
    <mergeCell ref="K4:L4"/>
    <mergeCell ref="L1:O1"/>
    <mergeCell ref="A2:O2"/>
    <mergeCell ref="A8:O8"/>
    <mergeCell ref="M4:N4"/>
    <mergeCell ref="C3:C5"/>
    <mergeCell ref="A7:O7"/>
    <mergeCell ref="A3:A5"/>
    <mergeCell ref="B3:B5"/>
    <mergeCell ref="G3:N3"/>
    <mergeCell ref="I4:J4"/>
    <mergeCell ref="B122:B131"/>
    <mergeCell ref="D3:D5"/>
    <mergeCell ref="D73:D77"/>
    <mergeCell ref="D67:D71"/>
    <mergeCell ref="D24:D27"/>
    <mergeCell ref="B54:D54"/>
    <mergeCell ref="C9:C53"/>
    <mergeCell ref="O127:O131"/>
    <mergeCell ref="A66:O66"/>
    <mergeCell ref="D14:D17"/>
    <mergeCell ref="O3:O5"/>
    <mergeCell ref="C122:C131"/>
    <mergeCell ref="D49:D52"/>
    <mergeCell ref="B67:B120"/>
    <mergeCell ref="A67:A121"/>
    <mergeCell ref="D109:D113"/>
    <mergeCell ref="A122:A131"/>
    <mergeCell ref="B56:B64"/>
    <mergeCell ref="C56:C64"/>
    <mergeCell ref="B65:D65"/>
    <mergeCell ref="D115:D119"/>
    <mergeCell ref="B121:D121"/>
    <mergeCell ref="D19:D22"/>
    <mergeCell ref="D9:D12"/>
    <mergeCell ref="D85:D89"/>
    <mergeCell ref="D91:D95"/>
    <mergeCell ref="D97:D101"/>
    <mergeCell ref="D103:D107"/>
    <mergeCell ref="D29:D32"/>
    <mergeCell ref="D34:D37"/>
    <mergeCell ref="D39:D42"/>
    <mergeCell ref="D79:D83"/>
    <mergeCell ref="A55:O55"/>
    <mergeCell ref="A56:A65"/>
    <mergeCell ref="G4:H4"/>
    <mergeCell ref="E3:F4"/>
    <mergeCell ref="A9:A54"/>
    <mergeCell ref="B9:B53"/>
    <mergeCell ref="E57:O64"/>
    <mergeCell ref="D44:D47"/>
    <mergeCell ref="C67:C120"/>
  </mergeCells>
  <printOptions/>
  <pageMargins left="0.2362204724409449" right="0.1968503937007874" top="0.6299212598425197" bottom="0.2755905511811024" header="0.5118110236220472" footer="0.2362204724409449"/>
  <pageSetup horizontalDpi="600" verticalDpi="600" orientation="landscape" paperSize="9" scale="66" r:id="rId1"/>
  <rowBreaks count="3" manualBreakCount="3">
    <brk id="43" max="14" man="1"/>
    <brk id="90" max="14" man="1"/>
    <brk id="131" max="13" man="1"/>
  </rowBreaks>
  <ignoredErrors>
    <ignoredError sqref="G125 F123" formula="1"/>
    <ignoredError sqref="H1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2019-07-22T01:34:29Z</cp:lastPrinted>
  <dcterms:created xsi:type="dcterms:W3CDTF">1996-10-08T23:32:33Z</dcterms:created>
  <dcterms:modified xsi:type="dcterms:W3CDTF">2019-07-22T01:34:50Z</dcterms:modified>
  <cp:category/>
  <cp:version/>
  <cp:contentType/>
  <cp:contentStatus/>
</cp:coreProperties>
</file>