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460" tabRatio="694" activeTab="0"/>
  </bookViews>
  <sheets>
    <sheet name="Лист 7.1" sheetId="1" r:id="rId1"/>
  </sheets>
  <externalReferences>
    <externalReference r:id="rId4"/>
  </externalReferences>
  <definedNames>
    <definedName name="SHARED_FORMULA_5_112_5_112_1" localSheetId="0">#REF!*100/99</definedName>
    <definedName name="SHARED_FORMULA_5_112_5_112_1">#REF!*100/99</definedName>
    <definedName name="SHARED_FORMULA_5_12_5_12_1" localSheetId="0">#REF!*100/99</definedName>
    <definedName name="SHARED_FORMULA_5_12_5_12_1">#REF!*100/99</definedName>
    <definedName name="SHARED_FORMULA_5_120_5_120_1" localSheetId="0">#REF!*100/99</definedName>
    <definedName name="SHARED_FORMULA_5_120_5_120_1">#REF!*100/99</definedName>
    <definedName name="SHARED_FORMULA_5_136_5_136_1" localSheetId="0">#REF!*100/99</definedName>
    <definedName name="SHARED_FORMULA_5_136_5_136_1">#REF!*100/99</definedName>
    <definedName name="SHARED_FORMULA_5_162_5_162_1" localSheetId="0">#REF!*100/99</definedName>
    <definedName name="SHARED_FORMULA_5_162_5_162_1">#REF!*100/99</definedName>
    <definedName name="SHARED_FORMULA_5_170_5_170_1" localSheetId="0">#REF!*100/99</definedName>
    <definedName name="SHARED_FORMULA_5_170_5_170_1">#REF!*100/99</definedName>
    <definedName name="SHARED_FORMULA_5_186_5_186_1" localSheetId="0">#REF!*100/99</definedName>
    <definedName name="SHARED_FORMULA_5_186_5_186_1">#REF!*100/99</definedName>
    <definedName name="SHARED_FORMULA_5_21_5_21_1" localSheetId="0">#REF!*100/99</definedName>
    <definedName name="SHARED_FORMULA_5_21_5_21_1">#REF!*100/99</definedName>
    <definedName name="SHARED_FORMULA_5_212_5_212_1" localSheetId="0">#REF!*100/99</definedName>
    <definedName name="SHARED_FORMULA_5_212_5_212_1">#REF!*100/99</definedName>
    <definedName name="SHARED_FORMULA_5_220_5_220_1" localSheetId="0">#REF!*100/99</definedName>
    <definedName name="SHARED_FORMULA_5_220_5_220_1">#REF!*100/99</definedName>
    <definedName name="SHARED_FORMULA_5_236_5_236_1" localSheetId="0">#REF!*100/99</definedName>
    <definedName name="SHARED_FORMULA_5_236_5_236_1">#REF!*100/99</definedName>
    <definedName name="SHARED_FORMULA_5_39_5_39_1" localSheetId="0">#REF!*100/99</definedName>
    <definedName name="SHARED_FORMULA_5_39_5_39_1">#REF!*100/99</definedName>
    <definedName name="SHARED_FORMULA_5_62_5_62_1" localSheetId="0">#REF!*100/99</definedName>
    <definedName name="SHARED_FORMULA_5_62_5_62_1">#REF!*100/99</definedName>
    <definedName name="SHARED_FORMULA_5_71_5_71_1" localSheetId="0">#REF!*100/99</definedName>
    <definedName name="SHARED_FORMULA_5_71_5_71_1">#REF!*100/99</definedName>
    <definedName name="SHARED_FORMULA_5_86_5_86_1" localSheetId="0">#REF!*100/99</definedName>
    <definedName name="SHARED_FORMULA_5_86_5_86_1">#REF!*100/99</definedName>
    <definedName name="SHARED_FORMULA_6_112_6_112_1" localSheetId="0">#REF!/99</definedName>
    <definedName name="SHARED_FORMULA_6_112_6_112_1">#REF!/99</definedName>
    <definedName name="SHARED_FORMULA_6_12_6_12_1" localSheetId="0">#REF!/99</definedName>
    <definedName name="SHARED_FORMULA_6_12_6_12_1">#REF!/99</definedName>
    <definedName name="SHARED_FORMULA_6_120_6_120_1" localSheetId="0">#REF!/99</definedName>
    <definedName name="SHARED_FORMULA_6_120_6_120_1">#REF!/99</definedName>
    <definedName name="SHARED_FORMULA_6_136_6_136_1" localSheetId="0">#REF!/99</definedName>
    <definedName name="SHARED_FORMULA_6_136_6_136_1">#REF!/99</definedName>
    <definedName name="SHARED_FORMULA_6_162_6_162_1" localSheetId="0">#REF!/99</definedName>
    <definedName name="SHARED_FORMULA_6_162_6_162_1">#REF!/99</definedName>
    <definedName name="SHARED_FORMULA_6_170_6_170_1" localSheetId="0">#REF!/99</definedName>
    <definedName name="SHARED_FORMULA_6_170_6_170_1">#REF!/99</definedName>
    <definedName name="SHARED_FORMULA_6_186_6_186_1" localSheetId="0">#REF!/99</definedName>
    <definedName name="SHARED_FORMULA_6_186_6_186_1">#REF!/99</definedName>
    <definedName name="SHARED_FORMULA_6_21_6_21_1" localSheetId="0">#REF!/99</definedName>
    <definedName name="SHARED_FORMULA_6_21_6_21_1">#REF!/99</definedName>
    <definedName name="SHARED_FORMULA_6_212_6_212_1" localSheetId="0">#REF!/99</definedName>
    <definedName name="SHARED_FORMULA_6_212_6_212_1">#REF!/99</definedName>
    <definedName name="SHARED_FORMULA_6_220_6_220_1" localSheetId="0">#REF!/99</definedName>
    <definedName name="SHARED_FORMULA_6_220_6_220_1">#REF!/99</definedName>
    <definedName name="SHARED_FORMULA_6_236_6_236_1" localSheetId="0">#REF!/99</definedName>
    <definedName name="SHARED_FORMULA_6_236_6_236_1">#REF!/99</definedName>
    <definedName name="SHARED_FORMULA_6_39_6_39_1" localSheetId="0">#REF!/99</definedName>
    <definedName name="SHARED_FORMULA_6_39_6_39_1">#REF!/99</definedName>
    <definedName name="SHARED_FORMULA_6_62_6_62_1" localSheetId="0">#REF!/99</definedName>
    <definedName name="SHARED_FORMULA_6_62_6_62_1">#REF!/99</definedName>
    <definedName name="SHARED_FORMULA_6_70_6_70_1" localSheetId="0">#REF!/99</definedName>
    <definedName name="SHARED_FORMULA_6_70_6_70_1">#REF!/99</definedName>
    <definedName name="SHARED_FORMULA_6_86_6_86_1" localSheetId="0">#REF!/99</definedName>
    <definedName name="SHARED_FORMULA_6_86_6_86_1">#REF!/99</definedName>
    <definedName name="SHARED_FORMULA_7_104_7_104_0" localSheetId="0">#REF!/99</definedName>
    <definedName name="SHARED_FORMULA_7_104_7_104_0">#REF!/99</definedName>
    <definedName name="SHARED_FORMULA_7_54_7_54_0" localSheetId="0">#REF!/99</definedName>
    <definedName name="SHARED_FORMULA_7_54_7_54_0">#REF!/99</definedName>
    <definedName name="_xlnm.Print_Area" localSheetId="0">'Лист 7.1'!$A$1:$H$54</definedName>
  </definedNames>
  <calcPr fullCalcOnLoad="1"/>
</workbook>
</file>

<file path=xl/sharedStrings.xml><?xml version="1.0" encoding="utf-8"?>
<sst xmlns="http://schemas.openxmlformats.org/spreadsheetml/2006/main" count="166" uniqueCount="63">
  <si>
    <t>Татарская ул., 2</t>
  </si>
  <si>
    <t>Тверская ул., 66</t>
  </si>
  <si>
    <t>Шишкова ул., 6</t>
  </si>
  <si>
    <t>Шишкова ул., 8</t>
  </si>
  <si>
    <t>2017 год</t>
  </si>
  <si>
    <t>2018 год</t>
  </si>
  <si>
    <t>№ п/п</t>
  </si>
  <si>
    <t>статус объекта</t>
  </si>
  <si>
    <t>Форма собственности</t>
  </si>
  <si>
    <t>Адрес МКД</t>
  </si>
  <si>
    <t>Советский район</t>
  </si>
  <si>
    <t>Кировский район</t>
  </si>
  <si>
    <t>Октябрьский район</t>
  </si>
  <si>
    <t>ЦС</t>
  </si>
  <si>
    <t>ОРЗ</t>
  </si>
  <si>
    <t>Ф</t>
  </si>
  <si>
    <t>ВОКН</t>
  </si>
  <si>
    <t xml:space="preserve">Батенькова пер., 18стр.1  / Комсомольский пер., 13 </t>
  </si>
  <si>
    <t>Советская ул., 8 / Нахановича пер., 19</t>
  </si>
  <si>
    <t>ОФЗ</t>
  </si>
  <si>
    <t>Белинского ул., 34</t>
  </si>
  <si>
    <t>Белинского ул., 76</t>
  </si>
  <si>
    <t>Гоголя ул., 14</t>
  </si>
  <si>
    <t>Гоголя ул., 14/3</t>
  </si>
  <si>
    <t>Гоголя ул., 14/4</t>
  </si>
  <si>
    <t>Гоголя ул., 14/6</t>
  </si>
  <si>
    <t>Гоголя ул., 16</t>
  </si>
  <si>
    <t>Гоголя ул., 18/1</t>
  </si>
  <si>
    <t>Гоголя ул., 24</t>
  </si>
  <si>
    <t>Гоголя ул., 50/1</t>
  </si>
  <si>
    <t>Горького Максима ул., 30</t>
  </si>
  <si>
    <t>Кононова пер., 4</t>
  </si>
  <si>
    <t xml:space="preserve">Красноармейская ул., 75 </t>
  </si>
  <si>
    <t>Красноармейская ул., 78</t>
  </si>
  <si>
    <t>Кустарный пер., 4</t>
  </si>
  <si>
    <t>Кустарный пер., 6</t>
  </si>
  <si>
    <t>Ленина пр., 23/1</t>
  </si>
  <si>
    <t>Лермонтова ул., 24</t>
  </si>
  <si>
    <t>Нахановича пер., 1/1</t>
  </si>
  <si>
    <t>Октябрьская ул., 30</t>
  </si>
  <si>
    <t>Савиных ул., 10</t>
  </si>
  <si>
    <t>Советская ул., 93</t>
  </si>
  <si>
    <t xml:space="preserve">ВСЕГО в 2015-2020 гг. </t>
  </si>
  <si>
    <t>Всего в 2017 году</t>
  </si>
  <si>
    <t xml:space="preserve">Итого по Советскому району </t>
  </si>
  <si>
    <t>установка забора</t>
  </si>
  <si>
    <t>муниципальная</t>
  </si>
  <si>
    <t>Стоимость товаров, работ и услуг (руб.)</t>
  </si>
  <si>
    <t>Вид работ</t>
  </si>
  <si>
    <t>График проведения мероприятий по обеспечению сохранности неэксплуатируемых объектов деревянного зодчества  в рамках программы "Сохранение деревянного зодчества г. Томска" на 2015-2020 гг." в соответствии с утверждённым финансированием.</t>
  </si>
  <si>
    <t>Савиных ул., 10а</t>
  </si>
  <si>
    <t xml:space="preserve">содержание и текущий ремонт </t>
  </si>
  <si>
    <t>Приложение 7.1 к муниципальной программе "Сохранение деревянного зодчества г. Томска" на 2015-2020 гг."</t>
  </si>
  <si>
    <t>Гоголя ул., 14а</t>
  </si>
  <si>
    <t>Никитина ул., 2а</t>
  </si>
  <si>
    <t>Советская ул., 8б</t>
  </si>
  <si>
    <t>Советская ул., 29/1</t>
  </si>
  <si>
    <t>Тверская ул., 66а</t>
  </si>
  <si>
    <t>ИТОГО по Кировскому району 8 домов</t>
  </si>
  <si>
    <t>ИТОГО по Октябрьский району 6 домов</t>
  </si>
  <si>
    <t>Всего в 2018 году 34 дома</t>
  </si>
  <si>
    <t>ИТОГО по Советскому району 20 домов</t>
  </si>
  <si>
    <t>Приложение 7
к постановлению 
администрации Города Томска
 от 31.01.2019 № 87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</si>
</sst>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[$-FC19]d\ mmmm\ yyyy\ &quot;г.&quot;"/>
    <numFmt numFmtId="179" formatCode="#,##0.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5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9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4" borderId="7" applyNumberFormat="0" applyAlignment="0" applyProtection="0"/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3" fillId="7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53" applyFont="1" applyBorder="1">
      <alignment/>
      <protection/>
    </xf>
    <xf numFmtId="0" fontId="6" fillId="0" borderId="0" xfId="53" applyFont="1" applyAlignment="1">
      <alignment horizontal="center" vertical="center" wrapText="1"/>
      <protection/>
    </xf>
    <xf numFmtId="0" fontId="0" fillId="0" borderId="0" xfId="53" applyFont="1">
      <alignment/>
      <protection/>
    </xf>
    <xf numFmtId="177" fontId="0" fillId="0" borderId="0" xfId="54" applyNumberFormat="1" applyFont="1" applyBorder="1" applyAlignment="1">
      <alignment horizontal="justify" wrapText="1"/>
      <protection/>
    </xf>
    <xf numFmtId="0" fontId="6" fillId="0" borderId="0" xfId="53" applyFont="1" applyBorder="1" applyAlignment="1">
      <alignment horizontal="righ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179" fontId="1" fillId="0" borderId="17" xfId="0" applyNumberFormat="1" applyFont="1" applyFill="1" applyBorder="1" applyAlignment="1">
      <alignment horizontal="center" vertical="center" wrapText="1"/>
    </xf>
    <xf numFmtId="179" fontId="1" fillId="0" borderId="18" xfId="0" applyNumberFormat="1" applyFont="1" applyFill="1" applyBorder="1" applyAlignment="1">
      <alignment horizontal="center" vertical="center" wrapText="1"/>
    </xf>
    <xf numFmtId="179" fontId="1" fillId="0" borderId="19" xfId="0" applyNumberFormat="1" applyFont="1" applyFill="1" applyBorder="1" applyAlignment="1">
      <alignment horizontal="center" vertical="center" wrapText="1"/>
    </xf>
    <xf numFmtId="179" fontId="1" fillId="0" borderId="22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9" fontId="1" fillId="0" borderId="23" xfId="0" applyNumberFormat="1" applyFont="1" applyFill="1" applyBorder="1" applyAlignment="1">
      <alignment horizontal="center" vertical="center" wrapText="1"/>
    </xf>
    <xf numFmtId="179" fontId="1" fillId="0" borderId="20" xfId="0" applyNumberFormat="1" applyFont="1" applyFill="1" applyBorder="1" applyAlignment="1">
      <alignment horizontal="center" vertical="center" wrapText="1"/>
    </xf>
    <xf numFmtId="179" fontId="1" fillId="0" borderId="14" xfId="0" applyNumberFormat="1" applyFont="1" applyFill="1" applyBorder="1" applyAlignment="1">
      <alignment horizontal="center" vertical="center" wrapText="1"/>
    </xf>
    <xf numFmtId="179" fontId="1" fillId="0" borderId="21" xfId="0" applyNumberFormat="1" applyFont="1" applyFill="1" applyBorder="1" applyAlignment="1">
      <alignment horizontal="center" vertical="center" wrapText="1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center" wrapText="1"/>
    </xf>
    <xf numFmtId="179" fontId="24" fillId="0" borderId="17" xfId="0" applyNumberFormat="1" applyFont="1" applyFill="1" applyBorder="1" applyAlignment="1">
      <alignment horizontal="center" vertical="center" wrapText="1"/>
    </xf>
    <xf numFmtId="179" fontId="24" fillId="0" borderId="18" xfId="0" applyNumberFormat="1" applyFont="1" applyFill="1" applyBorder="1" applyAlignment="1">
      <alignment horizontal="center" vertical="center" wrapText="1"/>
    </xf>
    <xf numFmtId="179" fontId="24" fillId="0" borderId="19" xfId="0" applyNumberFormat="1" applyFont="1" applyFill="1" applyBorder="1" applyAlignment="1">
      <alignment horizontal="center" vertical="center" wrapText="1"/>
    </xf>
    <xf numFmtId="179" fontId="24" fillId="0" borderId="22" xfId="0" applyNumberFormat="1" applyFont="1" applyFill="1" applyBorder="1" applyAlignment="1">
      <alignment horizontal="center" vertical="center" wrapText="1"/>
    </xf>
    <xf numFmtId="179" fontId="24" fillId="0" borderId="0" xfId="0" applyNumberFormat="1" applyFont="1" applyFill="1" applyBorder="1" applyAlignment="1">
      <alignment horizontal="center" vertical="center" wrapText="1"/>
    </xf>
    <xf numFmtId="179" fontId="24" fillId="0" borderId="23" xfId="0" applyNumberFormat="1" applyFont="1" applyFill="1" applyBorder="1" applyAlignment="1">
      <alignment horizontal="center" vertical="center" wrapText="1"/>
    </xf>
    <xf numFmtId="179" fontId="24" fillId="0" borderId="20" xfId="0" applyNumberFormat="1" applyFont="1" applyFill="1" applyBorder="1" applyAlignment="1">
      <alignment horizontal="center" vertical="center" wrapText="1"/>
    </xf>
    <xf numFmtId="179" fontId="24" fillId="0" borderId="14" xfId="0" applyNumberFormat="1" applyFont="1" applyFill="1" applyBorder="1" applyAlignment="1">
      <alignment horizontal="center" vertical="center" wrapText="1"/>
    </xf>
    <xf numFmtId="179" fontId="24" fillId="0" borderId="2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4" xfId="53"/>
    <cellStyle name="Обычный_Приложение 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Users\sea\AppData\Local\Temp\notes936CE2\&#1055;&#1088;&#1080;&#1083;&#1086;&#1078;&#1077;&#1085;&#1080;&#1077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6"/>
      <sheetName val="Лист 6.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M54"/>
  <sheetViews>
    <sheetView tabSelected="1" view="pageBreakPreview" zoomScale="130" zoomScaleNormal="75" zoomScaleSheetLayoutView="130" zoomScalePageLayoutView="0" workbookViewId="0" topLeftCell="A1">
      <selection activeCell="D1" sqref="D1:G1"/>
    </sheetView>
  </sheetViews>
  <sheetFormatPr defaultColWidth="9.140625" defaultRowHeight="12.75"/>
  <cols>
    <col min="1" max="1" width="4.140625" style="4" customWidth="1"/>
    <col min="2" max="2" width="24.8515625" style="4" customWidth="1"/>
    <col min="3" max="3" width="9.7109375" style="4" customWidth="1"/>
    <col min="4" max="4" width="16.140625" style="4" customWidth="1"/>
    <col min="5" max="5" width="17.421875" style="4" customWidth="1"/>
    <col min="6" max="6" width="11.00390625" style="4" bestFit="1" customWidth="1"/>
    <col min="7" max="7" width="4.421875" style="4" customWidth="1"/>
    <col min="8" max="8" width="1.28515625" style="4" hidden="1" customWidth="1"/>
    <col min="9" max="11" width="9.140625" style="4" customWidth="1"/>
    <col min="12" max="13" width="9.28125" style="4" bestFit="1" customWidth="1"/>
    <col min="14" max="16384" width="9.140625" style="4" customWidth="1"/>
  </cols>
  <sheetData>
    <row r="1" spans="4:7" ht="59.25" customHeight="1">
      <c r="D1" s="6" t="s">
        <v>62</v>
      </c>
      <c r="E1" s="6"/>
      <c r="F1" s="6"/>
      <c r="G1" s="6"/>
    </row>
    <row r="2" spans="1:8" ht="48" customHeight="1">
      <c r="A2" s="3"/>
      <c r="B2" s="3"/>
      <c r="D2" s="13" t="s">
        <v>52</v>
      </c>
      <c r="E2" s="13"/>
      <c r="F2" s="13"/>
      <c r="G2" s="13"/>
      <c r="H2" s="13"/>
    </row>
    <row r="3" spans="1:8" ht="56.25" customHeight="1">
      <c r="A3" s="14" t="s">
        <v>49</v>
      </c>
      <c r="B3" s="14"/>
      <c r="C3" s="14"/>
      <c r="D3" s="14"/>
      <c r="E3" s="14"/>
      <c r="F3" s="14"/>
      <c r="G3" s="14"/>
      <c r="H3" s="14"/>
    </row>
    <row r="4" spans="1:8" ht="52.5" customHeight="1">
      <c r="A4" s="15" t="s">
        <v>6</v>
      </c>
      <c r="B4" s="17" t="s">
        <v>9</v>
      </c>
      <c r="C4" s="17" t="s">
        <v>7</v>
      </c>
      <c r="D4" s="17" t="s">
        <v>8</v>
      </c>
      <c r="E4" s="19" t="s">
        <v>48</v>
      </c>
      <c r="F4" s="21" t="s">
        <v>47</v>
      </c>
      <c r="G4" s="22"/>
      <c r="H4" s="23"/>
    </row>
    <row r="5" spans="1:8" ht="9.75" customHeight="1">
      <c r="A5" s="16"/>
      <c r="B5" s="18"/>
      <c r="C5" s="18"/>
      <c r="D5" s="18"/>
      <c r="E5" s="20"/>
      <c r="F5" s="24"/>
      <c r="G5" s="25"/>
      <c r="H5" s="26"/>
    </row>
    <row r="6" spans="1:8" ht="14.25" customHeight="1">
      <c r="A6" s="7" t="s">
        <v>4</v>
      </c>
      <c r="B6" s="8"/>
      <c r="C6" s="8"/>
      <c r="D6" s="8"/>
      <c r="E6" s="8"/>
      <c r="F6" s="8"/>
      <c r="G6" s="8"/>
      <c r="H6" s="9"/>
    </row>
    <row r="7" spans="1:8" ht="17.25" customHeight="1">
      <c r="A7" s="7" t="s">
        <v>10</v>
      </c>
      <c r="B7" s="8"/>
      <c r="C7" s="8"/>
      <c r="D7" s="8"/>
      <c r="E7" s="8"/>
      <c r="F7" s="8"/>
      <c r="G7" s="8"/>
      <c r="H7" s="9"/>
    </row>
    <row r="8" spans="1:8" ht="33.75" customHeight="1">
      <c r="A8" s="1">
        <v>1</v>
      </c>
      <c r="B8" s="1" t="s">
        <v>29</v>
      </c>
      <c r="C8" s="1" t="s">
        <v>13</v>
      </c>
      <c r="D8" s="1" t="s">
        <v>46</v>
      </c>
      <c r="E8" s="1" t="s">
        <v>45</v>
      </c>
      <c r="F8" s="39">
        <v>129800</v>
      </c>
      <c r="G8" s="40"/>
      <c r="H8" s="41"/>
    </row>
    <row r="9" spans="1:8" ht="15.75" customHeight="1">
      <c r="A9" s="7" t="s">
        <v>44</v>
      </c>
      <c r="B9" s="8"/>
      <c r="C9" s="8"/>
      <c r="D9" s="8"/>
      <c r="E9" s="9"/>
      <c r="F9" s="10">
        <f>F8</f>
        <v>129800</v>
      </c>
      <c r="G9" s="11"/>
      <c r="H9" s="12"/>
    </row>
    <row r="10" spans="1:13" ht="15.75" customHeight="1">
      <c r="A10" s="7" t="s">
        <v>43</v>
      </c>
      <c r="B10" s="8"/>
      <c r="C10" s="8"/>
      <c r="D10" s="8"/>
      <c r="E10" s="9"/>
      <c r="F10" s="10">
        <f>F9</f>
        <v>129800</v>
      </c>
      <c r="G10" s="11"/>
      <c r="H10" s="12"/>
      <c r="I10" s="2"/>
      <c r="J10" s="2"/>
      <c r="K10" s="2"/>
      <c r="L10" s="2"/>
      <c r="M10" s="2"/>
    </row>
    <row r="11" spans="1:13" ht="15.75" customHeight="1">
      <c r="A11" s="7" t="s">
        <v>5</v>
      </c>
      <c r="B11" s="8"/>
      <c r="C11" s="8"/>
      <c r="D11" s="8"/>
      <c r="E11" s="8"/>
      <c r="F11" s="8"/>
      <c r="G11" s="8"/>
      <c r="H11" s="9"/>
      <c r="I11" s="5"/>
      <c r="J11" s="5"/>
      <c r="K11" s="5"/>
      <c r="L11" s="5"/>
      <c r="M11" s="5"/>
    </row>
    <row r="12" spans="1:13" ht="15.75" customHeight="1" hidden="1">
      <c r="A12" s="7" t="s">
        <v>11</v>
      </c>
      <c r="B12" s="8"/>
      <c r="C12" s="8"/>
      <c r="D12" s="8"/>
      <c r="E12" s="8"/>
      <c r="F12" s="8"/>
      <c r="G12" s="8"/>
      <c r="H12" s="9"/>
      <c r="I12" s="2"/>
      <c r="J12" s="2"/>
      <c r="K12" s="2"/>
      <c r="L12" s="2"/>
      <c r="M12" s="2"/>
    </row>
    <row r="13" spans="1:13" ht="12.75" customHeight="1" hidden="1">
      <c r="A13" s="1">
        <v>1</v>
      </c>
      <c r="B13" s="1" t="s">
        <v>20</v>
      </c>
      <c r="C13" s="1" t="s">
        <v>15</v>
      </c>
      <c r="D13" s="1" t="s">
        <v>46</v>
      </c>
      <c r="E13" s="1" t="s">
        <v>51</v>
      </c>
      <c r="F13" s="27">
        <v>31459.03</v>
      </c>
      <c r="G13" s="28"/>
      <c r="H13" s="29"/>
      <c r="I13" s="2"/>
      <c r="J13" s="2"/>
      <c r="K13" s="2"/>
      <c r="L13" s="2"/>
      <c r="M13" s="2"/>
    </row>
    <row r="14" spans="1:13" ht="31.5">
      <c r="A14" s="1">
        <v>1</v>
      </c>
      <c r="B14" s="1" t="s">
        <v>21</v>
      </c>
      <c r="C14" s="1" t="s">
        <v>13</v>
      </c>
      <c r="D14" s="1" t="s">
        <v>46</v>
      </c>
      <c r="E14" s="1" t="s">
        <v>51</v>
      </c>
      <c r="F14" s="30">
        <v>103194.06</v>
      </c>
      <c r="G14" s="31"/>
      <c r="H14" s="32"/>
      <c r="I14" s="2"/>
      <c r="J14" s="2"/>
      <c r="K14" s="2"/>
      <c r="L14" s="2"/>
      <c r="M14" s="2"/>
    </row>
    <row r="15" spans="1:13" ht="31.5">
      <c r="A15" s="1">
        <v>2</v>
      </c>
      <c r="B15" s="1" t="s">
        <v>20</v>
      </c>
      <c r="C15" s="1" t="s">
        <v>15</v>
      </c>
      <c r="D15" s="1" t="s">
        <v>46</v>
      </c>
      <c r="E15" s="1" t="s">
        <v>51</v>
      </c>
      <c r="F15" s="33"/>
      <c r="G15" s="34"/>
      <c r="H15" s="35"/>
      <c r="I15" s="2"/>
      <c r="J15" s="2"/>
      <c r="K15" s="2"/>
      <c r="L15" s="2"/>
      <c r="M15" s="2"/>
    </row>
    <row r="16" spans="1:13" ht="31.5">
      <c r="A16" s="1">
        <v>3</v>
      </c>
      <c r="B16" s="1" t="s">
        <v>32</v>
      </c>
      <c r="C16" s="1" t="s">
        <v>15</v>
      </c>
      <c r="D16" s="1" t="s">
        <v>46</v>
      </c>
      <c r="E16" s="1" t="s">
        <v>51</v>
      </c>
      <c r="F16" s="33"/>
      <c r="G16" s="34"/>
      <c r="H16" s="35"/>
      <c r="I16" s="2"/>
      <c r="J16" s="2"/>
      <c r="K16" s="2"/>
      <c r="L16" s="2"/>
      <c r="M16" s="2"/>
    </row>
    <row r="17" spans="1:13" ht="31.5">
      <c r="A17" s="1">
        <v>4</v>
      </c>
      <c r="B17" s="1" t="s">
        <v>33</v>
      </c>
      <c r="C17" s="1" t="s">
        <v>15</v>
      </c>
      <c r="D17" s="1" t="s">
        <v>46</v>
      </c>
      <c r="E17" s="1" t="s">
        <v>51</v>
      </c>
      <c r="F17" s="33"/>
      <c r="G17" s="34"/>
      <c r="H17" s="35"/>
      <c r="I17" s="2"/>
      <c r="J17" s="2"/>
      <c r="K17" s="2"/>
      <c r="L17" s="2"/>
      <c r="M17" s="2"/>
    </row>
    <row r="18" spans="1:13" ht="31.5">
      <c r="A18" s="1">
        <v>5</v>
      </c>
      <c r="B18" s="1" t="s">
        <v>36</v>
      </c>
      <c r="C18" s="1" t="s">
        <v>15</v>
      </c>
      <c r="D18" s="1" t="s">
        <v>46</v>
      </c>
      <c r="E18" s="1" t="s">
        <v>51</v>
      </c>
      <c r="F18" s="33"/>
      <c r="G18" s="34"/>
      <c r="H18" s="35"/>
      <c r="I18" s="2"/>
      <c r="J18" s="2"/>
      <c r="K18" s="2"/>
      <c r="L18" s="2"/>
      <c r="M18" s="2"/>
    </row>
    <row r="19" spans="1:13" ht="31.5">
      <c r="A19" s="1">
        <v>6</v>
      </c>
      <c r="B19" s="1" t="s">
        <v>40</v>
      </c>
      <c r="C19" s="1" t="s">
        <v>14</v>
      </c>
      <c r="D19" s="1" t="s">
        <v>46</v>
      </c>
      <c r="E19" s="1" t="s">
        <v>51</v>
      </c>
      <c r="F19" s="33"/>
      <c r="G19" s="34"/>
      <c r="H19" s="35"/>
      <c r="I19" s="2"/>
      <c r="J19" s="2"/>
      <c r="K19" s="2"/>
      <c r="L19" s="2"/>
      <c r="M19" s="2"/>
    </row>
    <row r="20" spans="1:13" ht="31.5">
      <c r="A20" s="1">
        <v>7</v>
      </c>
      <c r="B20" s="1" t="s">
        <v>50</v>
      </c>
      <c r="C20" s="1" t="s">
        <v>15</v>
      </c>
      <c r="D20" s="1" t="s">
        <v>46</v>
      </c>
      <c r="E20" s="1" t="s">
        <v>51</v>
      </c>
      <c r="F20" s="33"/>
      <c r="G20" s="34"/>
      <c r="H20" s="35"/>
      <c r="I20" s="2"/>
      <c r="J20" s="2"/>
      <c r="K20" s="2"/>
      <c r="L20" s="2"/>
      <c r="M20" s="2"/>
    </row>
    <row r="21" spans="1:8" ht="15.75" customHeight="1">
      <c r="A21" s="1">
        <v>8</v>
      </c>
      <c r="B21" s="1" t="s">
        <v>41</v>
      </c>
      <c r="C21" s="1" t="s">
        <v>14</v>
      </c>
      <c r="D21" s="1" t="s">
        <v>46</v>
      </c>
      <c r="E21" s="1" t="s">
        <v>51</v>
      </c>
      <c r="F21" s="36"/>
      <c r="G21" s="37"/>
      <c r="H21" s="38"/>
    </row>
    <row r="22" spans="1:8" ht="15.75" customHeight="1">
      <c r="A22" s="7" t="s">
        <v>58</v>
      </c>
      <c r="B22" s="8"/>
      <c r="C22" s="8"/>
      <c r="D22" s="8"/>
      <c r="E22" s="9"/>
      <c r="F22" s="10">
        <f>SUM(F14:H21)</f>
        <v>103194.06</v>
      </c>
      <c r="G22" s="11"/>
      <c r="H22" s="12"/>
    </row>
    <row r="23" spans="1:8" ht="15.75" customHeight="1">
      <c r="A23" s="7" t="s">
        <v>12</v>
      </c>
      <c r="B23" s="8"/>
      <c r="C23" s="8"/>
      <c r="D23" s="8"/>
      <c r="E23" s="8"/>
      <c r="F23" s="8"/>
      <c r="G23" s="8"/>
      <c r="H23" s="9"/>
    </row>
    <row r="24" spans="1:8" ht="31.5">
      <c r="A24" s="1">
        <v>9</v>
      </c>
      <c r="B24" s="1" t="s">
        <v>39</v>
      </c>
      <c r="C24" s="1" t="s">
        <v>15</v>
      </c>
      <c r="D24" s="1" t="s">
        <v>46</v>
      </c>
      <c r="E24" s="1" t="s">
        <v>51</v>
      </c>
      <c r="F24" s="42">
        <v>177395</v>
      </c>
      <c r="G24" s="43"/>
      <c r="H24" s="44"/>
    </row>
    <row r="25" spans="1:8" ht="31.5">
      <c r="A25" s="1">
        <v>10</v>
      </c>
      <c r="B25" s="1" t="s">
        <v>34</v>
      </c>
      <c r="C25" s="1" t="s">
        <v>13</v>
      </c>
      <c r="D25" s="1" t="s">
        <v>46</v>
      </c>
      <c r="E25" s="1" t="s">
        <v>51</v>
      </c>
      <c r="F25" s="45"/>
      <c r="G25" s="46"/>
      <c r="H25" s="47"/>
    </row>
    <row r="26" spans="1:8" ht="31.5">
      <c r="A26" s="1">
        <v>11</v>
      </c>
      <c r="B26" s="1" t="s">
        <v>35</v>
      </c>
      <c r="C26" s="1" t="s">
        <v>15</v>
      </c>
      <c r="D26" s="1" t="s">
        <v>46</v>
      </c>
      <c r="E26" s="1" t="s">
        <v>51</v>
      </c>
      <c r="F26" s="45"/>
      <c r="G26" s="46"/>
      <c r="H26" s="47"/>
    </row>
    <row r="27" spans="1:8" ht="31.5">
      <c r="A27" s="1">
        <v>12</v>
      </c>
      <c r="B27" s="1" t="s">
        <v>37</v>
      </c>
      <c r="C27" s="1" t="s">
        <v>13</v>
      </c>
      <c r="D27" s="1" t="s">
        <v>46</v>
      </c>
      <c r="E27" s="1" t="s">
        <v>51</v>
      </c>
      <c r="F27" s="45"/>
      <c r="G27" s="46"/>
      <c r="H27" s="47"/>
    </row>
    <row r="28" spans="1:8" ht="31.5">
      <c r="A28" s="1">
        <v>13</v>
      </c>
      <c r="B28" s="1" t="s">
        <v>2</v>
      </c>
      <c r="C28" s="1" t="s">
        <v>14</v>
      </c>
      <c r="D28" s="1" t="s">
        <v>46</v>
      </c>
      <c r="E28" s="1" t="s">
        <v>51</v>
      </c>
      <c r="F28" s="45"/>
      <c r="G28" s="46"/>
      <c r="H28" s="47"/>
    </row>
    <row r="29" spans="1:8" ht="15.75" customHeight="1">
      <c r="A29" s="1">
        <v>14</v>
      </c>
      <c r="B29" s="1" t="s">
        <v>3</v>
      </c>
      <c r="C29" s="1" t="s">
        <v>16</v>
      </c>
      <c r="D29" s="1" t="s">
        <v>46</v>
      </c>
      <c r="E29" s="1" t="s">
        <v>51</v>
      </c>
      <c r="F29" s="48"/>
      <c r="G29" s="49"/>
      <c r="H29" s="50"/>
    </row>
    <row r="30" spans="1:8" ht="15.75" customHeight="1">
      <c r="A30" s="7" t="s">
        <v>59</v>
      </c>
      <c r="B30" s="8"/>
      <c r="C30" s="8"/>
      <c r="D30" s="8"/>
      <c r="E30" s="9"/>
      <c r="F30" s="10">
        <f>SUM(F24:H29)</f>
        <v>177395</v>
      </c>
      <c r="G30" s="11"/>
      <c r="H30" s="12"/>
    </row>
    <row r="31" spans="1:8" ht="15.75" customHeight="1">
      <c r="A31" s="7" t="s">
        <v>10</v>
      </c>
      <c r="B31" s="8"/>
      <c r="C31" s="8"/>
      <c r="D31" s="8"/>
      <c r="E31" s="8"/>
      <c r="F31" s="8"/>
      <c r="G31" s="8"/>
      <c r="H31" s="9"/>
    </row>
    <row r="32" spans="1:8" ht="63" customHeight="1">
      <c r="A32" s="1">
        <v>15</v>
      </c>
      <c r="B32" s="1" t="s">
        <v>17</v>
      </c>
      <c r="C32" s="1" t="s">
        <v>15</v>
      </c>
      <c r="D32" s="1" t="s">
        <v>46</v>
      </c>
      <c r="E32" s="1" t="s">
        <v>51</v>
      </c>
      <c r="F32" s="30">
        <v>280060.77</v>
      </c>
      <c r="G32" s="31"/>
      <c r="H32" s="32"/>
    </row>
    <row r="33" spans="1:8" ht="31.5">
      <c r="A33" s="1">
        <v>16</v>
      </c>
      <c r="B33" s="1" t="s">
        <v>22</v>
      </c>
      <c r="C33" s="1" t="s">
        <v>13</v>
      </c>
      <c r="D33" s="1" t="s">
        <v>46</v>
      </c>
      <c r="E33" s="1" t="s">
        <v>51</v>
      </c>
      <c r="F33" s="33"/>
      <c r="G33" s="34"/>
      <c r="H33" s="35"/>
    </row>
    <row r="34" spans="1:8" ht="31.5">
      <c r="A34" s="1">
        <v>17</v>
      </c>
      <c r="B34" s="1" t="s">
        <v>53</v>
      </c>
      <c r="C34" s="1" t="s">
        <v>13</v>
      </c>
      <c r="D34" s="1" t="s">
        <v>46</v>
      </c>
      <c r="E34" s="1" t="s">
        <v>51</v>
      </c>
      <c r="F34" s="33"/>
      <c r="G34" s="34"/>
      <c r="H34" s="35"/>
    </row>
    <row r="35" spans="1:8" ht="31.5">
      <c r="A35" s="1">
        <v>18</v>
      </c>
      <c r="B35" s="1" t="s">
        <v>23</v>
      </c>
      <c r="C35" s="1" t="s">
        <v>13</v>
      </c>
      <c r="D35" s="1" t="s">
        <v>46</v>
      </c>
      <c r="E35" s="1" t="s">
        <v>51</v>
      </c>
      <c r="F35" s="33"/>
      <c r="G35" s="34"/>
      <c r="H35" s="35"/>
    </row>
    <row r="36" spans="1:8" ht="31.5">
      <c r="A36" s="1">
        <v>19</v>
      </c>
      <c r="B36" s="1" t="s">
        <v>24</v>
      </c>
      <c r="C36" s="1" t="s">
        <v>13</v>
      </c>
      <c r="D36" s="1" t="s">
        <v>46</v>
      </c>
      <c r="E36" s="1" t="s">
        <v>51</v>
      </c>
      <c r="F36" s="33"/>
      <c r="G36" s="34"/>
      <c r="H36" s="35"/>
    </row>
    <row r="37" spans="1:8" ht="31.5">
      <c r="A37" s="1">
        <v>20</v>
      </c>
      <c r="B37" s="1" t="s">
        <v>25</v>
      </c>
      <c r="C37" s="1" t="s">
        <v>13</v>
      </c>
      <c r="D37" s="1" t="s">
        <v>46</v>
      </c>
      <c r="E37" s="1" t="s">
        <v>51</v>
      </c>
      <c r="F37" s="33"/>
      <c r="G37" s="34"/>
      <c r="H37" s="35"/>
    </row>
    <row r="38" spans="1:8" ht="31.5">
      <c r="A38" s="1">
        <v>21</v>
      </c>
      <c r="B38" s="1" t="s">
        <v>26</v>
      </c>
      <c r="C38" s="1" t="s">
        <v>13</v>
      </c>
      <c r="D38" s="1" t="s">
        <v>46</v>
      </c>
      <c r="E38" s="1" t="s">
        <v>51</v>
      </c>
      <c r="F38" s="33"/>
      <c r="G38" s="34"/>
      <c r="H38" s="35"/>
    </row>
    <row r="39" spans="1:8" ht="31.5">
      <c r="A39" s="1">
        <v>22</v>
      </c>
      <c r="B39" s="1" t="s">
        <v>27</v>
      </c>
      <c r="C39" s="1" t="s">
        <v>15</v>
      </c>
      <c r="D39" s="1" t="s">
        <v>46</v>
      </c>
      <c r="E39" s="1" t="s">
        <v>51</v>
      </c>
      <c r="F39" s="33"/>
      <c r="G39" s="34"/>
      <c r="H39" s="35"/>
    </row>
    <row r="40" spans="1:8" ht="31.5">
      <c r="A40" s="1">
        <v>23</v>
      </c>
      <c r="B40" s="1" t="s">
        <v>28</v>
      </c>
      <c r="C40" s="1" t="s">
        <v>13</v>
      </c>
      <c r="D40" s="1" t="s">
        <v>46</v>
      </c>
      <c r="E40" s="1" t="s">
        <v>51</v>
      </c>
      <c r="F40" s="33"/>
      <c r="G40" s="34"/>
      <c r="H40" s="35"/>
    </row>
    <row r="41" spans="1:8" ht="31.5">
      <c r="A41" s="1">
        <v>24</v>
      </c>
      <c r="B41" s="1" t="s">
        <v>29</v>
      </c>
      <c r="C41" s="1" t="s">
        <v>13</v>
      </c>
      <c r="D41" s="1" t="s">
        <v>46</v>
      </c>
      <c r="E41" s="1" t="s">
        <v>51</v>
      </c>
      <c r="F41" s="33"/>
      <c r="G41" s="34"/>
      <c r="H41" s="35"/>
    </row>
    <row r="42" spans="1:8" ht="31.5">
      <c r="A42" s="1">
        <v>25</v>
      </c>
      <c r="B42" s="1" t="s">
        <v>30</v>
      </c>
      <c r="C42" s="1" t="s">
        <v>14</v>
      </c>
      <c r="D42" s="1" t="s">
        <v>46</v>
      </c>
      <c r="E42" s="1" t="s">
        <v>51</v>
      </c>
      <c r="F42" s="33"/>
      <c r="G42" s="34"/>
      <c r="H42" s="35"/>
    </row>
    <row r="43" spans="1:8" ht="31.5">
      <c r="A43" s="1">
        <v>26</v>
      </c>
      <c r="B43" s="1" t="s">
        <v>31</v>
      </c>
      <c r="C43" s="1" t="s">
        <v>14</v>
      </c>
      <c r="D43" s="1" t="s">
        <v>46</v>
      </c>
      <c r="E43" s="1" t="s">
        <v>51</v>
      </c>
      <c r="F43" s="33"/>
      <c r="G43" s="34"/>
      <c r="H43" s="35"/>
    </row>
    <row r="44" spans="1:8" ht="31.5">
      <c r="A44" s="1">
        <v>27</v>
      </c>
      <c r="B44" s="1" t="s">
        <v>38</v>
      </c>
      <c r="C44" s="1" t="s">
        <v>15</v>
      </c>
      <c r="D44" s="1" t="s">
        <v>46</v>
      </c>
      <c r="E44" s="1" t="s">
        <v>51</v>
      </c>
      <c r="F44" s="33"/>
      <c r="G44" s="34"/>
      <c r="H44" s="35"/>
    </row>
    <row r="45" spans="1:8" ht="31.5">
      <c r="A45" s="1">
        <v>28</v>
      </c>
      <c r="B45" s="1" t="s">
        <v>54</v>
      </c>
      <c r="C45" s="1" t="s">
        <v>14</v>
      </c>
      <c r="D45" s="1" t="s">
        <v>46</v>
      </c>
      <c r="E45" s="1" t="s">
        <v>51</v>
      </c>
      <c r="F45" s="33"/>
      <c r="G45" s="34"/>
      <c r="H45" s="35"/>
    </row>
    <row r="46" spans="1:8" ht="31.5">
      <c r="A46" s="1">
        <v>29</v>
      </c>
      <c r="B46" s="1" t="s">
        <v>18</v>
      </c>
      <c r="C46" s="1" t="s">
        <v>15</v>
      </c>
      <c r="D46" s="1" t="s">
        <v>46</v>
      </c>
      <c r="E46" s="1" t="s">
        <v>51</v>
      </c>
      <c r="F46" s="33"/>
      <c r="G46" s="34"/>
      <c r="H46" s="35"/>
    </row>
    <row r="47" spans="1:8" ht="31.5">
      <c r="A47" s="1">
        <v>30</v>
      </c>
      <c r="B47" s="1" t="s">
        <v>55</v>
      </c>
      <c r="C47" s="1" t="s">
        <v>15</v>
      </c>
      <c r="D47" s="1" t="s">
        <v>46</v>
      </c>
      <c r="E47" s="1" t="s">
        <v>51</v>
      </c>
      <c r="F47" s="33"/>
      <c r="G47" s="34"/>
      <c r="H47" s="35"/>
    </row>
    <row r="48" spans="1:8" ht="31.5">
      <c r="A48" s="1">
        <v>31</v>
      </c>
      <c r="B48" s="1" t="s">
        <v>56</v>
      </c>
      <c r="C48" s="1" t="s">
        <v>15</v>
      </c>
      <c r="D48" s="1" t="s">
        <v>46</v>
      </c>
      <c r="E48" s="1" t="s">
        <v>51</v>
      </c>
      <c r="F48" s="33"/>
      <c r="G48" s="34"/>
      <c r="H48" s="35"/>
    </row>
    <row r="49" spans="1:8" ht="31.5">
      <c r="A49" s="1">
        <v>32</v>
      </c>
      <c r="B49" s="1" t="s">
        <v>0</v>
      </c>
      <c r="C49" s="1" t="s">
        <v>14</v>
      </c>
      <c r="D49" s="1" t="s">
        <v>46</v>
      </c>
      <c r="E49" s="1" t="s">
        <v>51</v>
      </c>
      <c r="F49" s="33"/>
      <c r="G49" s="34"/>
      <c r="H49" s="35"/>
    </row>
    <row r="50" spans="1:8" ht="31.5">
      <c r="A50" s="1">
        <v>33</v>
      </c>
      <c r="B50" s="1" t="s">
        <v>1</v>
      </c>
      <c r="C50" s="1" t="s">
        <v>19</v>
      </c>
      <c r="D50" s="1" t="s">
        <v>46</v>
      </c>
      <c r="E50" s="1" t="s">
        <v>51</v>
      </c>
      <c r="F50" s="33"/>
      <c r="G50" s="34"/>
      <c r="H50" s="35"/>
    </row>
    <row r="51" spans="1:8" ht="31.5">
      <c r="A51" s="1">
        <v>34</v>
      </c>
      <c r="B51" s="1" t="s">
        <v>57</v>
      </c>
      <c r="C51" s="1" t="s">
        <v>13</v>
      </c>
      <c r="D51" s="1" t="s">
        <v>46</v>
      </c>
      <c r="E51" s="1" t="s">
        <v>51</v>
      </c>
      <c r="F51" s="33"/>
      <c r="G51" s="34"/>
      <c r="H51" s="35"/>
    </row>
    <row r="52" spans="1:8" ht="15.75" customHeight="1">
      <c r="A52" s="7" t="s">
        <v>61</v>
      </c>
      <c r="B52" s="8"/>
      <c r="C52" s="8"/>
      <c r="D52" s="8"/>
      <c r="E52" s="9"/>
      <c r="F52" s="10">
        <f>SUM(F32:G51)</f>
        <v>280060.77</v>
      </c>
      <c r="G52" s="11"/>
      <c r="H52" s="12"/>
    </row>
    <row r="53" spans="1:8" ht="15.75" customHeight="1">
      <c r="A53" s="7" t="s">
        <v>60</v>
      </c>
      <c r="B53" s="8"/>
      <c r="C53" s="8"/>
      <c r="D53" s="8"/>
      <c r="E53" s="9"/>
      <c r="F53" s="10">
        <f>F22+F30+F52</f>
        <v>560649.8300000001</v>
      </c>
      <c r="G53" s="11"/>
      <c r="H53" s="12"/>
    </row>
    <row r="54" spans="1:8" ht="15.75" customHeight="1">
      <c r="A54" s="51" t="s">
        <v>42</v>
      </c>
      <c r="B54" s="51"/>
      <c r="C54" s="51"/>
      <c r="D54" s="51"/>
      <c r="E54" s="51"/>
      <c r="F54" s="52">
        <f>F53+F10</f>
        <v>690449.8300000001</v>
      </c>
      <c r="G54" s="52"/>
      <c r="H54" s="52"/>
    </row>
  </sheetData>
  <sheetProtection/>
  <mergeCells count="34">
    <mergeCell ref="A54:E54"/>
    <mergeCell ref="F54:H54"/>
    <mergeCell ref="A52:E52"/>
    <mergeCell ref="F52:H52"/>
    <mergeCell ref="A53:E53"/>
    <mergeCell ref="F53:H53"/>
    <mergeCell ref="F9:H9"/>
    <mergeCell ref="A10:E10"/>
    <mergeCell ref="F32:H51"/>
    <mergeCell ref="A30:E30"/>
    <mergeCell ref="F30:H30"/>
    <mergeCell ref="A31:H31"/>
    <mergeCell ref="F24:H29"/>
    <mergeCell ref="A23:H23"/>
    <mergeCell ref="E4:E5"/>
    <mergeCell ref="F4:H5"/>
    <mergeCell ref="A22:E22"/>
    <mergeCell ref="F22:H22"/>
    <mergeCell ref="A12:H12"/>
    <mergeCell ref="F13:H13"/>
    <mergeCell ref="F14:H21"/>
    <mergeCell ref="A7:H7"/>
    <mergeCell ref="F8:H8"/>
    <mergeCell ref="A9:E9"/>
    <mergeCell ref="D1:G1"/>
    <mergeCell ref="A6:H6"/>
    <mergeCell ref="F10:H10"/>
    <mergeCell ref="A11:H11"/>
    <mergeCell ref="D2:H2"/>
    <mergeCell ref="A3:H3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Гудкова Светлана Леонидовна</dc:creator>
  <cp:keywords/>
  <dc:description/>
  <cp:lastModifiedBy>Витковская</cp:lastModifiedBy>
  <cp:lastPrinted>2018-05-08T08:20:40Z</cp:lastPrinted>
  <dcterms:created xsi:type="dcterms:W3CDTF">2014-09-22T08:41:39Z</dcterms:created>
  <dcterms:modified xsi:type="dcterms:W3CDTF">2019-02-04T03:36:41Z</dcterms:modified>
  <cp:category/>
  <cp:version/>
  <cp:contentType/>
  <cp:contentStatus/>
</cp:coreProperties>
</file>