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2"/>
  </bookViews>
  <sheets>
    <sheet name="Паспорт подпрограммы" sheetId="3" r:id="rId1"/>
    <sheet name="Текстовая часть" sheetId="9" r:id="rId2"/>
    <sheet name="Показатели, цели, задачи" sheetId="2" r:id="rId3"/>
    <sheet name="Перечень мероприятий" sheetId="5" r:id="rId4"/>
    <sheet name="Экономический расчёт расходов" sheetId="6" r:id="rId5"/>
    <sheet name="Бюджетные инвестиции" sheetId="8" r:id="rId6"/>
  </sheets>
  <definedNames>
    <definedName name="_xlnm.Print_Area" localSheetId="0">'Паспорт подпрограммы'!$A$1:$W$49</definedName>
    <definedName name="_xlnm.Print_Area" localSheetId="3">'Перечень мероприятий'!$A$1:$O$365</definedName>
    <definedName name="_xlnm.Print_Area" localSheetId="2">'Показатели, цели, задачи'!$A$1:$X$36</definedName>
    <definedName name="_xlnm.Print_Area" localSheetId="4">'Экономический расчёт расходов'!$A$1:$AD$14</definedName>
  </definedNames>
  <calcPr calcId="162913"/>
</workbook>
</file>

<file path=xl/calcChain.xml><?xml version="1.0" encoding="utf-8"?>
<calcChain xmlns="http://schemas.openxmlformats.org/spreadsheetml/2006/main">
  <c r="H93" i="5" l="1"/>
  <c r="F93" i="5"/>
  <c r="R40" i="3" l="1"/>
  <c r="P40" i="3"/>
  <c r="R39" i="3"/>
  <c r="P39" i="3"/>
  <c r="R38" i="3"/>
  <c r="P38" i="3"/>
  <c r="R37" i="3"/>
  <c r="P37" i="3"/>
  <c r="R36" i="3"/>
  <c r="P36" i="3"/>
  <c r="R35" i="3"/>
  <c r="P35" i="3"/>
  <c r="R34" i="3"/>
  <c r="P34" i="3"/>
  <c r="R33" i="3"/>
  <c r="P33" i="3"/>
  <c r="R32" i="3"/>
  <c r="P32" i="3"/>
  <c r="P41" i="3" l="1"/>
  <c r="R41" i="3"/>
  <c r="H355" i="5"/>
  <c r="G355" i="5"/>
  <c r="F355" i="5"/>
  <c r="E355" i="5"/>
  <c r="H255" i="5"/>
  <c r="G255" i="5"/>
  <c r="F255" i="5"/>
  <c r="E255" i="5"/>
  <c r="E266" i="5"/>
  <c r="F266" i="5"/>
  <c r="G266" i="5"/>
  <c r="H266" i="5"/>
  <c r="E267" i="5"/>
  <c r="F267" i="5"/>
  <c r="G267" i="5"/>
  <c r="H267" i="5"/>
  <c r="E268" i="5"/>
  <c r="F268" i="5"/>
  <c r="G268" i="5"/>
  <c r="H268" i="5"/>
  <c r="E269" i="5"/>
  <c r="F269" i="5"/>
  <c r="G269" i="5"/>
  <c r="H269" i="5"/>
  <c r="E270" i="5"/>
  <c r="F270" i="5"/>
  <c r="G270" i="5"/>
  <c r="H270" i="5"/>
  <c r="E271" i="5"/>
  <c r="F271" i="5"/>
  <c r="G271" i="5"/>
  <c r="H271" i="5"/>
  <c r="E272" i="5"/>
  <c r="F272" i="5"/>
  <c r="G272" i="5"/>
  <c r="H272" i="5"/>
  <c r="E273" i="5"/>
  <c r="F273" i="5"/>
  <c r="G273" i="5"/>
  <c r="H273" i="5"/>
  <c r="E274" i="5"/>
  <c r="F274" i="5"/>
  <c r="G274" i="5"/>
  <c r="H274" i="5"/>
  <c r="H212" i="5"/>
  <c r="H284" i="5" s="1"/>
  <c r="K40" i="3" s="1"/>
  <c r="G212" i="5"/>
  <c r="F212" i="5"/>
  <c r="F284" i="5" s="1"/>
  <c r="G40" i="3" s="1"/>
  <c r="E212" i="5"/>
  <c r="H211" i="5"/>
  <c r="H283" i="5" s="1"/>
  <c r="K39" i="3" s="1"/>
  <c r="G211" i="5"/>
  <c r="F211" i="5"/>
  <c r="F283" i="5" s="1"/>
  <c r="G39" i="3" s="1"/>
  <c r="E211" i="5"/>
  <c r="H210" i="5"/>
  <c r="H282" i="5" s="1"/>
  <c r="K38" i="3" s="1"/>
  <c r="G210" i="5"/>
  <c r="F210" i="5"/>
  <c r="F282" i="5" s="1"/>
  <c r="G38" i="3" s="1"/>
  <c r="E210" i="5"/>
  <c r="H209" i="5"/>
  <c r="G209" i="5"/>
  <c r="F209" i="5"/>
  <c r="F281" i="5" s="1"/>
  <c r="G37" i="3" s="1"/>
  <c r="E209" i="5"/>
  <c r="H208" i="5"/>
  <c r="H280" i="5" s="1"/>
  <c r="K36" i="3" s="1"/>
  <c r="G208" i="5"/>
  <c r="F208" i="5"/>
  <c r="F280" i="5" s="1"/>
  <c r="G36" i="3" s="1"/>
  <c r="E208" i="5"/>
  <c r="H207" i="5"/>
  <c r="H279" i="5" s="1"/>
  <c r="K35" i="3" s="1"/>
  <c r="G207" i="5"/>
  <c r="F207" i="5"/>
  <c r="E207" i="5"/>
  <c r="H206" i="5"/>
  <c r="H278" i="5" s="1"/>
  <c r="K34" i="3" s="1"/>
  <c r="G206" i="5"/>
  <c r="F206" i="5"/>
  <c r="E206" i="5"/>
  <c r="H205" i="5"/>
  <c r="H277" i="5" s="1"/>
  <c r="K33" i="3" s="1"/>
  <c r="G205" i="5"/>
  <c r="F205" i="5"/>
  <c r="F277" i="5" s="1"/>
  <c r="G33" i="3" s="1"/>
  <c r="E205" i="5"/>
  <c r="H204" i="5"/>
  <c r="H276" i="5" s="1"/>
  <c r="K32" i="3" s="1"/>
  <c r="G204" i="5"/>
  <c r="F204" i="5"/>
  <c r="F276" i="5" s="1"/>
  <c r="G32" i="3" s="1"/>
  <c r="E204" i="5"/>
  <c r="H285" i="5"/>
  <c r="G285" i="5"/>
  <c r="E285" i="5"/>
  <c r="F285" i="5"/>
  <c r="H43" i="5"/>
  <c r="G43" i="5"/>
  <c r="F43" i="5"/>
  <c r="E43" i="5"/>
  <c r="H33" i="5"/>
  <c r="G33" i="5"/>
  <c r="F33" i="5"/>
  <c r="E33" i="5"/>
  <c r="H23" i="5"/>
  <c r="G23" i="5"/>
  <c r="F23" i="5"/>
  <c r="E23" i="5"/>
  <c r="H13" i="5"/>
  <c r="G13" i="5"/>
  <c r="F13" i="5"/>
  <c r="E13" i="5"/>
  <c r="H235" i="5"/>
  <c r="G235" i="5"/>
  <c r="F235" i="5"/>
  <c r="E235" i="5"/>
  <c r="H245" i="5"/>
  <c r="G245" i="5"/>
  <c r="F245" i="5"/>
  <c r="E245" i="5"/>
  <c r="H225" i="5"/>
  <c r="G225" i="5"/>
  <c r="G265" i="5" s="1"/>
  <c r="F225" i="5"/>
  <c r="F265" i="5" s="1"/>
  <c r="E225" i="5"/>
  <c r="G103" i="5"/>
  <c r="E103" i="5"/>
  <c r="H83" i="5"/>
  <c r="G83" i="5"/>
  <c r="F83" i="5"/>
  <c r="E83" i="5"/>
  <c r="H73" i="5"/>
  <c r="G73" i="5"/>
  <c r="F73" i="5"/>
  <c r="E73" i="5"/>
  <c r="H63" i="5"/>
  <c r="G63" i="5"/>
  <c r="F63" i="5"/>
  <c r="E63" i="5"/>
  <c r="H53" i="5"/>
  <c r="G53" i="5"/>
  <c r="F53" i="5"/>
  <c r="E53" i="5"/>
  <c r="G93" i="5"/>
  <c r="E93" i="5"/>
  <c r="G295" i="5"/>
  <c r="E295" i="5"/>
  <c r="H345" i="5"/>
  <c r="G345" i="5"/>
  <c r="F345" i="5"/>
  <c r="E345" i="5"/>
  <c r="H315" i="5"/>
  <c r="G315" i="5"/>
  <c r="F315" i="5"/>
  <c r="E315" i="5"/>
  <c r="H335" i="5"/>
  <c r="G335" i="5"/>
  <c r="F335" i="5"/>
  <c r="E335" i="5"/>
  <c r="H325" i="5"/>
  <c r="G325" i="5"/>
  <c r="F325" i="5"/>
  <c r="E325" i="5"/>
  <c r="F305" i="5"/>
  <c r="G305" i="5"/>
  <c r="H305" i="5"/>
  <c r="E305" i="5"/>
  <c r="E277" i="5" l="1"/>
  <c r="F33" i="3" s="1"/>
  <c r="E281" i="5"/>
  <c r="F37" i="3" s="1"/>
  <c r="G276" i="5"/>
  <c r="I32" i="3" s="1"/>
  <c r="G277" i="5"/>
  <c r="I33" i="3" s="1"/>
  <c r="E276" i="5"/>
  <c r="F32" i="3" s="1"/>
  <c r="E280" i="5"/>
  <c r="F36" i="3" s="1"/>
  <c r="E283" i="5"/>
  <c r="F39" i="3" s="1"/>
  <c r="G278" i="5"/>
  <c r="I34" i="3" s="1"/>
  <c r="G280" i="5"/>
  <c r="I36" i="3" s="1"/>
  <c r="G281" i="5"/>
  <c r="I37" i="3" s="1"/>
  <c r="G282" i="5"/>
  <c r="I38" i="3" s="1"/>
  <c r="G283" i="5"/>
  <c r="I39" i="3" s="1"/>
  <c r="G284" i="5"/>
  <c r="I40" i="3" s="1"/>
  <c r="E284" i="5"/>
  <c r="F40" i="3" s="1"/>
  <c r="E282" i="5"/>
  <c r="F38" i="3" s="1"/>
  <c r="E278" i="5"/>
  <c r="F34" i="3" s="1"/>
  <c r="E265" i="5"/>
  <c r="G279" i="5"/>
  <c r="I35" i="3" s="1"/>
  <c r="E279" i="5"/>
  <c r="F35" i="3" s="1"/>
  <c r="F278" i="5"/>
  <c r="G34" i="3" s="1"/>
  <c r="F279" i="5"/>
  <c r="G35" i="3" s="1"/>
  <c r="H265" i="5"/>
  <c r="H281" i="5"/>
  <c r="K37" i="3" s="1"/>
  <c r="K41" i="3" s="1"/>
  <c r="E203" i="5"/>
  <c r="G203" i="5"/>
  <c r="G275" i="5" s="1"/>
  <c r="F203" i="5"/>
  <c r="F275" i="5" s="1"/>
  <c r="H203" i="5"/>
  <c r="H275" i="5" s="1"/>
  <c r="F41" i="3" l="1"/>
  <c r="I41" i="3"/>
  <c r="E275" i="5"/>
  <c r="G41" i="3"/>
</calcChain>
</file>

<file path=xl/sharedStrings.xml><?xml version="1.0" encoding="utf-8"?>
<sst xmlns="http://schemas.openxmlformats.org/spreadsheetml/2006/main" count="876" uniqueCount="394">
  <si>
    <t>Мероприятие 1.9. Осуществление комплекса мер по обеспечению безопасности в период подготовки и проведения общественно-политических мероприятий, в том числе федеральных, областных избирательных кампаний 2017 – 2025 гг.</t>
  </si>
  <si>
    <t>Мероприятие 1.12.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t>
  </si>
  <si>
    <t>Мероприятие 1.13.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 подведомственных департаменту образования администрации города Томска.</t>
  </si>
  <si>
    <t>Мероприятие 1.16. Размещение на официальном портале муниципального образования «Город Томск» и в СМИ материалов по вопросам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t>
  </si>
  <si>
    <t>Количество мероприятий, шт.</t>
  </si>
  <si>
    <t>Ведомственная статистика</t>
  </si>
  <si>
    <t>не менее 24</t>
  </si>
  <si>
    <t>Отчетность районных администраций  Города Томска</t>
  </si>
  <si>
    <t>Мероприятие 1.11. Проведение комплексных оперативно-профилактических операций, направленных на предупреждение безнадзорности и правонарушений среди несовершеннолетних, пресечение наркомании и алкоголизма, табакокурения в подростковой среде, выявление лиц, вовлекающих несовершеннолетних в противоправные действия.</t>
  </si>
  <si>
    <t>Мероприятие 1.14. Организация временного трудоустройства несовершеннолетних граждан от 14 до 18 лет, в том числе состоящих на учете в органах внутренних дел.</t>
  </si>
  <si>
    <t>Мероприятие 1.15. Рассмотрение вопросов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 на заседаниях городских межведомственных комиссий.</t>
  </si>
  <si>
    <t>Количество комплексных оперативно-профилактических операций, шт.</t>
  </si>
  <si>
    <t>Информация УМВД России по Томской области</t>
  </si>
  <si>
    <t>не менее 2</t>
  </si>
  <si>
    <t>Количество лекций, шт.</t>
  </si>
  <si>
    <t xml:space="preserve">Отчетность Департамента образования администрации Города Томска
</t>
  </si>
  <si>
    <t>не менее 1600</t>
  </si>
  <si>
    <t>Численность трудоустроенных, чел.</t>
  </si>
  <si>
    <t>Количество рассмотренных вопросов, шт.</t>
  </si>
  <si>
    <t>Протоколы межведомственных комиссий</t>
  </si>
  <si>
    <t>Количество размещенных информационных материалов, шт.</t>
  </si>
  <si>
    <t>Администрация
Кировского,
Ленинского,
Октябрьского,
Советского районов
Города Томска</t>
  </si>
  <si>
    <t>10                                                               10</t>
  </si>
  <si>
    <t>0                                                      10</t>
  </si>
  <si>
    <t xml:space="preserve"> Основное мероприятие: «Создание многоуровневой системы профилактики правонарушений, проведение оперативно-профилактических мероприятий».</t>
  </si>
  <si>
    <t>в т.ч. прочая закупка товаров, работ и услуг для муниципальных нужд (прочие работы, услуги).</t>
  </si>
  <si>
    <t xml:space="preserve">1510199990
244
</t>
  </si>
  <si>
    <t>из них социальные денежные выплаты победителям призерам, финалистам и участникам конкурсов, соревнований и иных социально значимых мероприятий.</t>
  </si>
  <si>
    <t>Задача 2 подпрограммы:Создание технической инфраструктуры профилактики правонарушений</t>
  </si>
  <si>
    <t>Основное мероприятие «Создание многоуровневой системы профилактики правонарушений, проведение оперативно-профилактических мероприятий»</t>
  </si>
  <si>
    <t>2.1.1.</t>
  </si>
  <si>
    <t>2.1.2.</t>
  </si>
  <si>
    <t>2.1.3.</t>
  </si>
  <si>
    <t>в т.ч. бюджетные инвестиции на приобретение объектов недвижимого имущества в муниципальную собственность.</t>
  </si>
  <si>
    <t>Итого по задаче 2:</t>
  </si>
  <si>
    <t>Администрация Кировского района Города Томска.</t>
  </si>
  <si>
    <t>Администрация Ленинского района Города Томска.</t>
  </si>
  <si>
    <t>Администрации Советского района Города Томска.</t>
  </si>
  <si>
    <t>Администрация Октябрьского района Города Томска.</t>
  </si>
  <si>
    <t>Комитет жилищной политики администрации Города Томска.</t>
  </si>
  <si>
    <t>Управление информатизации и муниципальных услуг администрации Города Томска.</t>
  </si>
  <si>
    <t>Мероприятие 1.10. Привлечение товариществ собственников жилья, советов многоквартирных домов, учреждений к проведению мероприятий по предупреждению правонарушений в занимаемых  помещениях.</t>
  </si>
  <si>
    <t>3                3                 3                        3                            3</t>
  </si>
  <si>
    <t>4               4                 4                        4                           4</t>
  </si>
  <si>
    <t>5               5                 5                       5                         5</t>
  </si>
  <si>
    <t>6                 6                 6                      6                         6</t>
  </si>
  <si>
    <t>7                 7                 7                      7                         7</t>
  </si>
  <si>
    <t>8                 8                 8                      8                         8</t>
  </si>
  <si>
    <t>9                 9                 9                      9                         9</t>
  </si>
  <si>
    <t>10                 10                 10                      10                         10</t>
  </si>
  <si>
    <t>Реализация  не осуществляется в связи с выполнением данных мероприятий в рамках Мероприятия № 1.13</t>
  </si>
  <si>
    <t>Реализация  не осуществляется в связи с дублированием данных мероприятий в рамках муниципальной программы "Развитие образования" на 2015-2025 годы".</t>
  </si>
  <si>
    <t>не менее 200</t>
  </si>
  <si>
    <r>
      <t>3:</t>
    </r>
    <r>
      <rPr>
        <sz val="10"/>
        <color indexed="8"/>
        <rFont val="Times New Roman"/>
        <family val="1"/>
        <charset val="204"/>
      </rPr>
      <t xml:space="preserve"> Количество  участковых пунктов полиции на территории муниципального образования «Город Томск».</t>
    </r>
  </si>
  <si>
    <t>Реализация  не осуществляется в связи с дублированием данных мероприятий в рамках подпрограммы "Профилактика терроризма и экстремистской деятельности" на 2017-2025 годы"</t>
  </si>
  <si>
    <t>2.1.</t>
  </si>
  <si>
    <t>Итого по задаче 1:</t>
  </si>
  <si>
    <t>Формирование общественного мнения населения Города Томска через СМИ по вопросам профилактики, предупреждения правонарушений, повышению родительской ответственности за своих детей.</t>
  </si>
  <si>
    <t>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</si>
  <si>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Развитие, стимулирование и поддержка общественных объединений правоохранительной направленности и народных дружин на территории Города Томска.</t>
  </si>
  <si>
    <t>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</si>
  <si>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Приобретение оборудования, оказание услуг по его подключению, настройке, содержанию и функционированию, обеспечению работы в сети интернет для организации объектов системы видеонаблюдения.</t>
  </si>
  <si>
    <t>ед.</t>
  </si>
  <si>
    <t>чел.</t>
  </si>
  <si>
    <t>кв.м.</t>
  </si>
  <si>
    <t>анкета         4 страницы</t>
  </si>
  <si>
    <t>12           4</t>
  </si>
  <si>
    <t>25,0       25,0</t>
  </si>
  <si>
    <t>300,0       100,0</t>
  </si>
  <si>
    <t>460,0        60,0</t>
  </si>
  <si>
    <t>4600,00        600,00</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</si>
  <si>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</si>
  <si>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</si>
  <si>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</si>
  <si>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</si>
  <si>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</si>
  <si>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</si>
  <si>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</si>
  <si>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</si>
  <si>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</si>
  <si>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</si>
  <si>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</si>
  <si>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</si>
  <si>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</si>
  <si>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</si>
  <si>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</si>
  <si>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</si>
  <si>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</si>
  <si>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</si>
  <si>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</si>
  <si>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</si>
  <si>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</si>
  <si>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</si>
  <si>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</si>
  <si>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</si>
  <si>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</si>
  <si>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</si>
  <si>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</si>
  <si>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</si>
  <si>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</si>
  <si>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</si>
  <si>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</si>
  <si>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</si>
  <si>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</si>
  <si>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</si>
  <si>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</si>
  <si>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</si>
  <si>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</si>
  <si>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</si>
  <si>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</si>
  <si>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</si>
  <si>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</si>
  <si>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</si>
  <si>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</si>
  <si>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</si>
  <si>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ВСЕГО ПО ПОДПРОГРАММЕ:</t>
  </si>
  <si>
    <t>Подпрограммные мероприятия</t>
  </si>
  <si>
    <t>Ед. изм.</t>
  </si>
  <si>
    <t>Объем в натуральных показателях</t>
  </si>
  <si>
    <t>Стоимость единицы натурального показателя, тыс. рублей</t>
  </si>
  <si>
    <t>шт.</t>
  </si>
  <si>
    <t>Комитет общественной безопасности администрации Города Томска</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</si>
  <si>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</si>
  <si>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</si>
  <si>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</si>
  <si>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</si>
  <si>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</si>
  <si>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</si>
  <si>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</si>
  <si>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</si>
  <si>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</si>
  <si>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</si>
  <si>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</si>
  <si>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Цель: Профилактика правонарушений на территории муниципального образования «Город Томск».</t>
  </si>
  <si>
    <t xml:space="preserve">Задача 1: Создание многоуровневой системы профилактики правонарушений.
Задача 2: Создание технической инфраструктуры профилактики правонарушений.
</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</si>
  <si>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</si>
  <si>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</si>
  <si>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1: Создание многоуровневой системы профилактики правонарушений.</t>
  </si>
  <si>
    <t>Показатель 1. Количество общественных объединений правоохранительной направленности и народных дружин на территории Города Томска, ед.</t>
  </si>
  <si>
    <t>Показатель 2. Количество размещенных материалов в СМИ по вопросам профилактики и предупреждения правонарушений, шт.</t>
  </si>
  <si>
    <t>Показатель 3. Количество правонарушений, выявленных в результате работы народных дружин, ед.</t>
  </si>
  <si>
    <t>Задача 2: Создание технической инфраструктуры профилактики правонарушений.</t>
  </si>
  <si>
    <t>Показатель 1. Количество приобретенных объектов видеонаблюдения, ед.</t>
  </si>
  <si>
    <t>Показатель 2. Количество преступлений и административных правонарушений, выявлению которых способствовали объекты системы видеонаблюдения, ед.</t>
  </si>
  <si>
    <t>не менее 4</t>
  </si>
  <si>
    <t>не менее 16</t>
  </si>
  <si>
    <t>Создание многоуровневой системы профилактики правонарушений, проведение оперативно-профилактических мероприятий.</t>
  </si>
  <si>
    <t>Показатель 3. Количество участковых пунктов полиции на территории муниципального образования «Город Томск», ед.</t>
  </si>
  <si>
    <t>Мероприятие 1.1.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t>
  </si>
  <si>
    <t>Мероприятие 1.2. Формирование общественного мнения населения Города Томска через СМИ по вопросам профилактики, предупреждения правонарушений, повышению родительской ответственности за своих детей.</t>
  </si>
  <si>
    <t>Мероприятие 2.2. 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</si>
  <si>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Мероприятие 2.3. Приобретение оборудования, оказание услуг по его подключению, настройке, содержанию и функционированию, обеспечению работы в сети интернет для организации объектов системы видеонаблюдения.</t>
  </si>
  <si>
    <t>Цель подпрограммы: Профилактика правонарушений на территории муниципального образования «Город Томск».</t>
  </si>
  <si>
    <t xml:space="preserve"> </t>
  </si>
  <si>
    <t>Реестр УМВД России  по Томской области</t>
  </si>
  <si>
    <t>КОБ</t>
  </si>
  <si>
    <r>
      <t>1</t>
    </r>
    <r>
      <rPr>
        <sz val="10"/>
        <color indexed="8"/>
        <rFont val="Times New Roman"/>
        <family val="1"/>
        <charset val="204"/>
      </rPr>
      <t>.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r>
  </si>
  <si>
    <r>
      <t>2.</t>
    </r>
    <r>
      <rPr>
        <sz val="10"/>
        <color indexed="8"/>
        <rFont val="Times New Roman"/>
        <family val="1"/>
        <charset val="204"/>
      </rPr>
      <t xml:space="preserve">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r>
  </si>
  <si>
    <t>Задача 1 подпрограммы: Создание многоуровневой системы профилактики правонарушений.</t>
  </si>
  <si>
    <t>Реестр УМВД России по Томской области</t>
  </si>
  <si>
    <t>Отчетность Управления информационной политики и общественных связей администрации Города Томска</t>
  </si>
  <si>
    <t>не менее 8</t>
  </si>
  <si>
    <t>1.1.5.</t>
  </si>
  <si>
    <t>1.1.6.</t>
  </si>
  <si>
    <t>1.1.7.</t>
  </si>
  <si>
    <t>1.1.8.</t>
  </si>
  <si>
    <t>1.1.9.</t>
  </si>
  <si>
    <t>1.1.10.</t>
  </si>
  <si>
    <t>1.1.11.</t>
  </si>
  <si>
    <t>1.1.12.</t>
  </si>
  <si>
    <t>1.1.13.</t>
  </si>
  <si>
    <t>Задача 2 подпрограммы: Создание технической инфраструктуры профилактики правонарушений.</t>
  </si>
  <si>
    <t>1.2.</t>
  </si>
  <si>
    <r>
      <t>1.</t>
    </r>
    <r>
      <rPr>
        <sz val="10"/>
        <color indexed="8"/>
        <rFont val="Times New Roman"/>
        <family val="1"/>
        <charset val="204"/>
      </rPr>
      <t xml:space="preserve"> Количество приобретенных объектов видеонаблюдения, ед.</t>
    </r>
  </si>
  <si>
    <r>
      <t>2.</t>
    </r>
    <r>
      <rPr>
        <sz val="10"/>
        <color indexed="8"/>
        <rFont val="Times New Roman"/>
        <family val="1"/>
        <charset val="204"/>
      </rPr>
      <t xml:space="preserve"> Количество преступлений и административных правонарушений, выявлению которых способствовали объекты системы видеонаблюдения, ед.</t>
    </r>
  </si>
  <si>
    <t>Информация УМВД России по Томской области, Департамента управления муниципальной собственностью администрации Города Томска</t>
  </si>
  <si>
    <t xml:space="preserve">Мероприятие 2.1. Обследование объектов жилищного фонда на предмет технической укрепленности (установки домофонов, видеонаблюдения, охранной сигнализации в домах и квартирах). </t>
  </si>
  <si>
    <t>1.2.1.</t>
  </si>
  <si>
    <t>1.2.2.</t>
  </si>
  <si>
    <t>1.2.3.</t>
  </si>
  <si>
    <t>Количество обследованных объектов, шт.</t>
  </si>
  <si>
    <t>Отчетность администраций районов Города Томска</t>
  </si>
  <si>
    <t>Администрация
Кировского,
Ленинского,
Октябрьского,
Советского
районов Города Томска</t>
  </si>
  <si>
    <t>Количество проведенных исследований, шт.</t>
  </si>
  <si>
    <t>Социологический опрос</t>
  </si>
  <si>
    <t>Управление информационной политики и общественных связей администрации Города Томска</t>
  </si>
  <si>
    <t xml:space="preserve">
12
4</t>
  </si>
  <si>
    <t>1.1.14.</t>
  </si>
  <si>
    <t>1.1.15.</t>
  </si>
  <si>
    <t>1.1.16.</t>
  </si>
  <si>
    <t>Отчетность администрации Кировского района Города Томска</t>
  </si>
  <si>
    <r>
      <t>1</t>
    </r>
    <r>
      <rPr>
        <sz val="10"/>
        <color indexed="8"/>
        <rFont val="Times New Roman"/>
        <family val="1"/>
        <charset val="204"/>
      </rPr>
      <t>. Количество общественных объединений правоохранительной направленности и народных дружин на территории Города Томска, ед.</t>
    </r>
  </si>
  <si>
    <r>
      <t>2</t>
    </r>
    <r>
      <rPr>
        <sz val="10"/>
        <color indexed="8"/>
        <rFont val="Times New Roman"/>
        <family val="1"/>
        <charset val="204"/>
      </rPr>
      <t>. Количество размещенных материалов в СМИ по вопросам профилактики и предупреждения правонарушений, шт.</t>
    </r>
  </si>
  <si>
    <r>
      <t>3.</t>
    </r>
    <r>
      <rPr>
        <sz val="10"/>
        <color indexed="8"/>
        <rFont val="Times New Roman"/>
        <family val="1"/>
        <charset val="204"/>
      </rPr>
      <t xml:space="preserve"> Количество правонарушений, выявленных в результате работы народных дружин, ед.</t>
    </r>
  </si>
  <si>
    <t>Администрация Кировского района Города Томска</t>
  </si>
  <si>
    <t>Отчетность администрации Ленинского района Города Томска</t>
  </si>
  <si>
    <t>Количество конкурсов, шт.</t>
  </si>
  <si>
    <t>Администрация Ленинского района Города Томска</t>
  </si>
  <si>
    <t>Отчетность администрации Октябрьского района Города Томска</t>
  </si>
  <si>
    <t>Администрация Октябрьского района Города Томска</t>
  </si>
  <si>
    <t>Отчетность администрации Советского района Города Томска</t>
  </si>
  <si>
    <t>Администрация Советского района Города Томска</t>
  </si>
  <si>
    <t>Мероприятие 1.7. Развитие, стимулирование и поддержка общественных объединений правоохранительной направленности и народных дружин на территории Города Томска.</t>
  </si>
  <si>
    <t>Численность поощряемых участников общественной правоохранительной деятельности, чел.</t>
  </si>
  <si>
    <t>Распоряжение администрации Города Томска</t>
  </si>
  <si>
    <t>Мероприятие 1.8. Проведение встреч с руководителями предприятий, учреждений и организаций по привлечению граждан к участию в общественной правоохранительной деятельности.</t>
  </si>
  <si>
    <t>Количество проведённых встреч с гражданами, шт.</t>
  </si>
  <si>
    <t>Периодическая отчетность администраций районов Города Томска</t>
  </si>
  <si>
    <t>Администрация
Кировского,
Ленинского,
Октябрьского,
Советского районов
Города Томска, КОБ</t>
  </si>
  <si>
    <t>1510110360
330</t>
  </si>
  <si>
    <t>1510140010
412</t>
  </si>
  <si>
    <t>1510199990
244</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</si>
  <si>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</si>
  <si>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</si>
  <si>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</si>
  <si>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</si>
  <si>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</si>
  <si>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Администрации Кировского, Советского, Ленинского, Октябрьского районов Города Томска; КОБ</t>
  </si>
  <si>
    <t>Администрация Кировского, Советского, Ленинского, Октябрьского районов Города Томска</t>
  </si>
  <si>
    <t>Количество приобретённых участковых пунктов полиции, шт.</t>
  </si>
  <si>
    <t>Мероприятие 1.3.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Кировского района Города Томска, в т.ч. по линии организации общественной правоохранительной деятельности.</t>
  </si>
  <si>
    <t>Мероприятие 1.4.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Ленинского района Города Томска, в т.ч. по линии организации общественной правоохранительной деятельности.</t>
  </si>
  <si>
    <t>Мероприятие 1.5.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Октябрьского района Города Томска, в т.ч. по линии организации общественной правоохранительной деятельности.</t>
  </si>
  <si>
    <t>Мероприятие 1.6.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Советского района Города Томска, в т.ч. по линии организации общественной правоохранительной деятельности.</t>
  </si>
  <si>
    <t>Администрация
Кировского,
Ленинского,
Октябрьского,
Советского районов
Города Томска.</t>
  </si>
  <si>
    <t>Количество установленных систем безопасности (контроль доступа, домофон, решетки, охранная сигнализация, пожарная сигнализация, физическая охрана, ограждения), ед.</t>
  </si>
  <si>
    <t>10                                         0</t>
  </si>
  <si>
    <t>1                                           0</t>
  </si>
  <si>
    <t xml:space="preserve">Цель, задачи и мероприятия (ведомственные целевые программы) подпрограммы </t>
  </si>
  <si>
    <t>Заместитель Мэра Города Томска по безопасности и общим вопросам.</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</si>
  <si>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УИиМУ; 
УИПиОС;
КЖП.</t>
  </si>
  <si>
    <t>не менее 420</t>
  </si>
  <si>
    <t>не менее 400</t>
  </si>
  <si>
    <t>КОБ.</t>
  </si>
  <si>
    <t>КОБ,
УИПиОС</t>
  </si>
  <si>
    <t>Отчетность УИПиОС</t>
  </si>
  <si>
    <t>УИПиОС</t>
  </si>
  <si>
    <t>ДО</t>
  </si>
  <si>
    <t>КОБ,
УИиМУ</t>
  </si>
  <si>
    <t>Отчетность УИиМУ</t>
  </si>
  <si>
    <t>Информация УМВД России по Томской области, УИиМУ</t>
  </si>
  <si>
    <t>КОБ,
КЖП</t>
  </si>
  <si>
    <t>КЖП</t>
  </si>
  <si>
    <t>УИиМУ</t>
  </si>
  <si>
    <t>Информация УИиМУ</t>
  </si>
  <si>
    <t>0                                                               14</t>
  </si>
  <si>
    <t>Наименование объекта недвижимого имущества</t>
  </si>
  <si>
    <t>(согласно паспорту инвестиционного проекта)</t>
  </si>
  <si>
    <t>Направление инвестирования</t>
  </si>
  <si>
    <t>Наименование ГРБС и муниципального заказчика</t>
  </si>
  <si>
    <t>Мощность объекта (кв.м.)</t>
  </si>
  <si>
    <t>Срок ввода в эксплуатацию (приобретения) объекта (год)</t>
  </si>
  <si>
    <t>Распределение стоимости приобретения объекта недвижимого имущества по годам реализации инвестиционного проекта (т.р.),</t>
  </si>
  <si>
    <t>Общий (предельный) объем инвестиций, предоставляемых на реализацию инвестиционного проекта,</t>
  </si>
  <si>
    <t>Распределение общего (предельного) объема предост. инвестиций по годам реализации инвестиционного проекта,</t>
  </si>
  <si>
    <t>Нежилое помещение</t>
  </si>
  <si>
    <t>(Приобретение в собственность муниципального образования «Город Томск» помещения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</si>
  <si>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Приобретение</t>
  </si>
  <si>
    <t>Администрация Города Томска</t>
  </si>
  <si>
    <t>Итого:</t>
  </si>
  <si>
    <t>Приложение № 1 к подпрограмме</t>
  </si>
  <si>
    <t>«Профилактика правонарушений» на 2017-2025 годы»</t>
  </si>
  <si>
    <t>ПУТЕМ РЕАЛИЗАЦИИ БЮДЖЕТНЫХ ИНВЕСТИЦИЙ</t>
  </si>
  <si>
    <t>ПЕРЕЧЕНЬ ОБЪЕКТОВ НЕДВИЖИМОГО ИМУЩЕСТВА, ПРИОБРЕТАЕМЫХ В МУНИЦИПАЛЬНУЮ СОБСТВЕННОСТЬ МУНИЦИПАЛЬНОГО ОБРАЗОВАНИЯ «ГОРОД ТОМСК»</t>
  </si>
  <si>
    <t>ПОДПРОГРАММА 1 «ПРОФИЛАКТИКА ПРАВОНАРУШЕНИЙ» НА 2017-2025 ГОДЫ»</t>
  </si>
  <si>
    <t>Экономический расчет расходов на исполнение мероприятий подпрограммы  «Профилактика правонарушений» на 2017-2025 годы»</t>
  </si>
  <si>
    <t>10                                                               14</t>
  </si>
  <si>
    <t>15                                                               19</t>
  </si>
  <si>
    <t>10                                                               29</t>
  </si>
  <si>
    <t>10                                                             39</t>
  </si>
  <si>
    <t>10                                                               49</t>
  </si>
  <si>
    <t>10                                                              59</t>
  </si>
  <si>
    <t>10                                                               69</t>
  </si>
  <si>
    <t>15                                                              19</t>
  </si>
  <si>
    <t>10                                                               39</t>
  </si>
  <si>
    <t>10                                                               59</t>
  </si>
  <si>
    <t>933,6    1023,4</t>
  </si>
  <si>
    <t>1400,4      1388,9</t>
  </si>
  <si>
    <t>933,6      2119,9</t>
  </si>
  <si>
    <t>933,6      2850,9</t>
  </si>
  <si>
    <t>933,6      3581,9</t>
  </si>
  <si>
    <t>933,6     4312,9</t>
  </si>
  <si>
    <t>933,6      5043,9</t>
  </si>
  <si>
    <t>93,36        73,10</t>
  </si>
  <si>
    <t>Плановые значения показателей по годам реализации программы</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</si>
  <si>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УИиМУ; 
УИПиОС;
КОБ;                                                                                                                                                                                                                                                                                                                                                                                                                                                                                                                                КЖП.</t>
  </si>
  <si>
    <t>Фактическое значение показателей на момент разработки муниципальной программы - 2016</t>
  </si>
  <si>
    <t>II. АНАЛИЗ ТЕКУЩЕЙ СИТУАЦИИ</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</si>
  <si>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2017-2025 годы», утвержденной постановлением администрации Города Томска от 05.10.2016 № 1055 «Об утверждении муниципальной программы «Безопасный Город» на 2017-2025 годы».</t>
  </si>
  <si>
    <t xml:space="preserve">     К настоящему времени произошли видимые изменения оперативной обстановки, характеризующиеся снижением уровня преступности, чему в определенной степени способствовали мероприятия, проведенные с начала воссоздания целостной системы профилактики правонарушений.</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</si>
  <si>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</si>
  <si>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 xml:space="preserve">     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t>
  </si>
  <si>
    <t>Наименование муниципального образования</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</si>
  <si>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</si>
  <si>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</si>
  <si>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</si>
  <si>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</si>
  <si>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</si>
  <si>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</si>
  <si>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</si>
  <si>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</si>
  <si>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</si>
  <si>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  %</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</si>
  <si>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</si>
  <si>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</si>
  <si>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</si>
  <si>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</si>
  <si>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зарегистрировано тяжких и особо тяжких преступлений, в ед.</t>
  </si>
  <si>
    <t>зарегистрировано убийств, в ед.</t>
  </si>
  <si>
    <t>зарегистрировано разбоев, в ед.</t>
  </si>
  <si>
    <t xml:space="preserve">    Мероприятия программы предусматривают взаимодействие администрации Города Томска, администраций районов, правоохранительных органов, предприятий, организаций и общественных объединений города для координации совместных действий, направленных на профилактику правонарушений, обеспечение общественного порядка и общественной безопасности.</t>
  </si>
  <si>
    <t xml:space="preserve">    В частности мероприятия подпрограммы «Профилактика правонарушений» на 2017-2025 годы направлены на:
- создание целостной системы профилактики правонарушений на базе современных технологий охраны правопорядка с использованием систем информационного обеспечения деятельности правоохранительных органов;
- повышение эффективности совместных усилий правоохранительных органов и органов местного самоуправления, заинтересованных организаций и предприятий по обеспечению общественной безопасности и правопорядка; 
- создание условий для добровольного участия граждан в охране общественного порядка, в том числе оказание поддержки для создания и развития народных дружин и других общественных объединений правоохранительной направленности;
- снижение удельного веса преступлений, совершаемых в общественных местах и на улице,  улучшение профилактики правонарушений, в том числе в среде несовершеннолетних и молодежи; 
- обеспечение доступности граждан к органам внутренних дел, в том числе для оказания им содействия в охране общественного порядка и информирования о правонарушениях и об угрозах общественному порядку, приобретение для этих целей и ввод в эксплуатацию новых участковых пунктов полиции во вновь возводимых и строящихся микрорайонах города.</t>
  </si>
  <si>
    <t>Оценка возникающих рисков в процессе реализации подпрограммы</t>
  </si>
  <si>
    <t>III. ЦЕЛИ, ЗАДАЧИ, ПОКАЗАТЕЛИ ПОДПРОГРАММЫ</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</si>
  <si>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</si>
  <si>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</si>
  <si>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</si>
  <si>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</si>
  <si>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</si>
  <si>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</si>
  <si>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численности аналогичного периода прошлого года.</t>
  </si>
  <si>
    <t>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</si>
  <si>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мероприятий аналогичного периода прошлого года.</t>
  </si>
  <si>
    <t>Количество общественных объединений правоохранительной направленности и народных дружин на территории Города Томска, ед.</t>
  </si>
  <si>
    <r>
      <t xml:space="preserve">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в аналогичном периоде прошлого года.                                                                                                              Количественный показатель  "не менее 4" определен в соответствии с Решением Думы Города Томска от 09.12.2014 № 1201 «Об установлении границ территорий, на которых могут быть созданы народные дружины».  Данное Решение определяет границы территорий, на которых могут быть созданы народные дружины в пределах границ </t>
    </r>
    <r>
      <rPr>
        <b/>
        <sz val="10"/>
        <rFont val="Times New Roman"/>
        <family val="1"/>
        <charset val="204"/>
      </rPr>
      <t>четырех</t>
    </r>
    <r>
      <rPr>
        <sz val="10"/>
        <rFont val="Times New Roman"/>
        <family val="1"/>
        <charset val="204"/>
      </rPr>
      <t xml:space="preserve"> внутригородских территорий муниципального образования «Город Томск».</t>
    </r>
  </si>
  <si>
    <t>Количество размещенных материалов в СМИ по вопросам профилактики и предупреждения правонарушений, шт.</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</si>
  <si>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Материалы размещаются на официальном сайте администрации Города Томска в виде пресс-релизов, фотоотчетов, в газете администрации Города Томска «Общественное самоуправление» публикуются интервью и статьи  о проводимых профилактических мероприятиях субъектами профилактики, о деятельности в сфере организации охраны общественного порядка, мероприятиях, в которых приняли участие народные дружинники и др. Плановый показатель количеством 16 материалов расчитывается с учётом мероприятия 1.2, которое включает в себя 12 телесюжетов (из расчета 1 телесюжет в месяц) и 4 телеинтерьвью (из расчета 1 интерьвью, курирующих направление профилактики заместителями Мэра Города Томска или руководителями органов администрации 1 раз в квартал).</t>
  </si>
  <si>
    <t>Количество правонарушений, выявленных в результате работы народных дружин, ед.</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</si>
  <si>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правонарушений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</si>
  <si>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Указ Президента РФ от 19 декабря 2012 г. № 1666 «О Стратегии государственной национальной политики Российской Федерации на период до 2025 года».
Значение показателя определено в целях проведения сравнительного анализа показателей разных лет, 1 раз в 3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</si>
  <si>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выступлений в СМИ в аналогичном периоде прошлого года.</t>
  </si>
  <si>
    <t>Мероприятие 1.3. - 1.6. 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</si>
  <si>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проведенных смотров-конкурсов в аналогичном периоде прошлого года.</t>
  </si>
  <si>
    <t xml:space="preserve">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Постановление администрации Города Томска от 27.12.2017 № 1311 «Об утверждении Порядка предоставления социальных денежных выплат народным дружинникам».Значение показателя определено исходя из численности поощренных народных дружинников за аналогичный период прошлого года. В связи с ростом числа массовых мероприятий городского масштаба, увеличивается потребность в количестве дружинников для обеспечения общественного порядка на праздниках. Сумма поощрения дружинника определяется  по количеству выходов на дежурства по графику, а также по количеству выходов на дежурства в праздники. </t>
  </si>
  <si>
    <t>Федеральный закон от 2 апреля 2014 г. № 44-ФЗ «Об участии граждан в охране общественного порядка».
В каждом районе Города Томска необходимо провести не менее 6 встреч. Значение показателя определено исходя из количества встреч за аналогичный период прошлого года. Показатель определяется с учётом проведения 6ти встреч в год администрациями Кировского, Ленинского, Октябрьского, Советского районов Города Томска.</t>
  </si>
  <si>
    <t>Федеральный закон от 19 июня 2004 г. № 54-ФЗ «О собраниях, митингах, демонстрациях, шествиях и пикетированиях».
Закон Томской области от 15 января 2003 г. № 12-ОЗ «О массовых мероприятиях, проводимых в Томской области».
Значение определено исходя из показателей аналогичного периода прошлого года.</t>
  </si>
  <si>
    <t>Мероприятие 1.10. Привлечение товариществ собственников жилья, советов многоквартирных домов, учреждений к проведению мероприятий по предупреждению правонарушений в занимаемых жилых помещениях.</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</si>
  <si>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</si>
  <si>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Реализация  не осуществляется в связи с выполнением данных мероприятий в рамках Мероприятия № 1.13</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</si>
  <si>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количества лекций в аналогичном периоде прошлого года.</t>
  </si>
  <si>
    <t>Мероприятие 1.14. Организация временного трудоустройства несовершеннолетних граждан от 14 до 18 лет, в том числе состоящих на учете в органах внутренних дел – в первую очередь.</t>
  </si>
  <si>
    <t>Мероприятие 1.15. Рассмотрение вопросов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 на заседаниях городских межведомственных комиссиях.</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</si>
  <si>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планов проведения заседаний городских межведомственных комиссий и рассматриваемых вопросов.</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</si>
  <si>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размещенной информации в СМИ.</t>
  </si>
  <si>
    <t>Количество приобретенных объектов видеонаблюдения, ед.</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</si>
  <si>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потребности в системах видеонаблюдения, которая была обозначена на совместном совещании Мэра Города Томска с начальником УМВД России по Томской области.</t>
  </si>
  <si>
    <t>Количество преступлений и административных правонарушений, выявлению которых способствовали объекты системы видеонаблюдения, ед.</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</si>
  <si>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количества в аналогичном периоде прошлого года.</t>
  </si>
  <si>
    <t>Количество  участковых пунктов полиции на территории муниципального образования «Город Томск».</t>
  </si>
  <si>
    <t xml:space="preserve">Мероприятие 2.1. Обследования объектов жилищного фонда на предмет технической укрепленности (установки домофонов, видеонаблюдения, охранной сигнализации в домах и квартирах). </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</si>
  <si>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количества в аналогичном периоде прошлого года. Реализация  не осуществляется в связи с дублированием данных мероприятий в рамках подпрограммы "Профилактика терроризма и экстремистской деятельности" на 2017-2025 годы"</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</si>
  <si>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потребности в системах видеонаблюдения, которая была обозначена на совместном совещании Мэра Города Томска с начальником УМВД России по Томской области. В соответствии с тем, что бюджетные ассигнования по данному мероприяти. выдяляются  как на приобретение систем видеонаблюдения, так и на обслуживание и содержание данных систем, принято решение конкретизировать данный показатель. Приобретать за год планируется ещё одну систему видеонаблюдения, содержать соответственно на одну больше.</t>
  </si>
  <si>
    <t>IV.ПЕРЕЧЕНЬ МЕРОПРИЯТИЙ И ЭКОНОМИЧЕСКОЕ ОБОСНОВАНИЕ ПОДПРОГРАММЫ</t>
  </si>
  <si>
    <t>V. МЕХАНИЗМЫ УПРАВЛЕНИЯ И КОНТРОЛЯ ПОДПРОГРАММОЙ</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</si>
  <si>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</si>
  <si>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t xml:space="preserve">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</si>
  <si>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 xml:space="preserve">     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t>
  </si>
  <si>
    <t>Приложение 3 к муниципальной программе
«Безопасный Город» на 2017 - 2025 годы»</t>
  </si>
  <si>
    <t>Год разработки программы - 2016</t>
  </si>
  <si>
    <t xml:space="preserve">   Проводимые органами местного самоуправления, правоохранительными органами, учреждениями, организациями, общественными объединениями правоохранительной направленности многочисленные профилактические мероприятия позволили сохранить контроль над обстановкой в муниципальном образовании «Город Томск», не допустить массовых беспорядков, конфликтных ситуаций на межнациональной основе, нарушений общественного порядка и общественной безопасности.</t>
  </si>
  <si>
    <t xml:space="preserve">     На динамику показателей подпрограммы могут повлиять следующие риски:
- обострение оперативной обстановки в муниципальном образовании «Город Томск», связанной в том числе с оптимизацией штатной численности правоохранительных органов, актами амнистии, проявлениями правового нигилизма населения, обострением межнациональных отношений;
- изменение в негативном направлении экономической ситуации в муниципальном образовании «Город Томск», которое может привести к росту безработицы и снижению доходов населения;
- недостаточное финансирование мероприятий подпрограммы.</t>
  </si>
  <si>
    <t>Федеральный закон от 23 июня 2016 г. № 182-ФЗ «Об основах системы профилактики правонарушений в Российской Федерации».
Значение показателя определяется количеством систем безопасности (контроль доступа, домофон, решетки, охранная сигнализация, пожарная сигнализация, физическая охрана, ограждения), которые были установлены товариществами собственников жилья (далее - ТСЖ), в многоквартирных домах (далее - МКД), учреждениях за аналогичный период прошлого года.</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</si>
  <si>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    
     Источник данных о стоимости единицы объема работы в части рыночной стоимости 1 квадратного метра нежилого помещения – информация ОАО «ТДСК».                                                                                                                                                                                                                                                                                                                                                                                          Перечень объектов недвижимого имущества, приобретаемых в муниципальную собственность муниципального образования «Город Томск» путём реализации бюджетных инвестиций содержится в приложении 1 к подпрограмме (таблица 4). </t>
  </si>
  <si>
    <t>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t>
  </si>
  <si>
    <t xml:space="preserve">Стоимость приобретения объекта недвижимого имущества (т.р.) </t>
  </si>
  <si>
    <t>Отдельные показатели в сфере обеспечения безопасности за 2019 год, ед.</t>
  </si>
  <si>
    <t>Удельный вес мошенничеств, %</t>
  </si>
  <si>
    <t>нет данных</t>
  </si>
  <si>
    <t>г. Омск</t>
  </si>
  <si>
    <t>г. Красноярск</t>
  </si>
  <si>
    <t>2018 г.</t>
  </si>
  <si>
    <t>2019 г.</t>
  </si>
  <si>
    <t>+4,5</t>
  </si>
  <si>
    <t>+0,23</t>
  </si>
  <si>
    <t>+4,1</t>
  </si>
  <si>
    <t>-11,2</t>
  </si>
  <si>
    <t>раскрываемость преступлений, в %</t>
  </si>
  <si>
    <t>-11,25</t>
  </si>
  <si>
    <t>+33</t>
  </si>
  <si>
    <t>+27</t>
  </si>
  <si>
    <t>100</t>
  </si>
  <si>
    <t>+8,6</t>
  </si>
  <si>
    <t>-27,6</t>
  </si>
  <si>
    <t>-7,2</t>
  </si>
  <si>
    <t>Сведения о состоянии преступности 
на территории муниципального образования «Город Томск» за 2018-2019 годы</t>
  </si>
  <si>
    <t xml:space="preserve">     Данная подпрограмма и задача «Формирование эффективной системы профилактики правонарушений в сфере безопасности дорожного движения» муниципальной программы «Обеспечение безопасности дорожного движения на 2017-2025 годы» направлена на решение одной стратегической задачи - повышение личной и общественной безопасности.                                                                                                           
     Формирование единой системы профилактики преступлений и иных правонарушений занимает одно из ключевых мест в числе национальных приоритетов современной России.
     Ее целевым предназначением является нейтрализация негативных процессов, протекающих в обществе и способствующих созданию причин и условий для совершения правонарушений, а также упреждающее воздействие в отношении определенных категорий лиц, предрасположенных в силу ряда социальных, экономических, общественных и иных факторов к девиантному поведению.</t>
  </si>
  <si>
    <t xml:space="preserve">     В 2016 году в муниципальном образовании «Город Томск» проведено 2723 массовых и публичных мероприятий, в которых приняло участие265078 человек. Грубых нарушений общественного порядка и чрезвычайных происшествий при их проведении не допущено.
Зарегистрировано 9794 преступлений, что на 4,5% больше, чем в 2018 году (АППГ - 9372), из них раскрыто 4244 преступления (или 44,5%).</t>
  </si>
  <si>
    <t xml:space="preserve">    В общем числе зарегистрированных преступлений в 2019 году умышленное причинение тяжкого вреда здоровью составляет 99 (- 13 к АППГ), зарегистрировано 22 убийства (на уровне АППГ), возросло количество мошшенничеств 1570 (+ 455 к АППГ). Не допущено роста грабежей 321(- 64 к АППГ), разбоев 34 (- 13 к АППГ), краж 3934 (- 512 к АППГ). 
        В истекшем периоде 2019 года на территории муниципального образования «Город Томск» зарегистрировано 3883 преступлений, совершённых в общественных местах (- 377 к АППГ), в том числе на улице 2307 (- 42 к АППГ). 
    Предпринимаемые меры позволили добиться снижения подростковой преступности. За 12 месяцев 2019 года к уголовной ответственности привлечено 204 подростка (- 20 к АППГ). </t>
  </si>
  <si>
    <t xml:space="preserve">      Приняты меры к повышению эффективности использования в охране общественного порядка ведомственных сегментов АПК «Безопасный город». На территории Томска в местах массового пребывания граждан размещено более 100 видеокамер и 8 пультов экстренной связи системы «Гражданин-Полиция».
   Анализ стратегических показателей (стратегия социально – экономического развития муниципального образования «Город Томск» до 2030 года) в сфере повышения личной и общественной безопасности показывает, что в 2018 и 2019 годах достигнуты планируемые результаты по снижению зарегистрированных преступлений, однако, доля раскрытых преступлений составила 50,2 в 2018 году и 44,5 в 209 году, при запланированной – 59,0.
   Исходя из приведенного анализа, целесообразно развитие системы общественной безопасности и правопорядка на территории муниципального образования «Город Томск» в рамках муниципальной программы на 2017-2025 годы.</t>
  </si>
  <si>
    <t xml:space="preserve">   Оптимизация работы по предупреждению и профилактике правонарушений, совершаемых на улицах и в других общественных местах, позволит создать систему стимулов для ведения законопослушного образа жизни. В работу по предупреждению правонарушений необходимо вовлекать предприятия, учреждения, организации всех форм собственности, а также общественные организации.
  Значимым направлением деятельности в повышении общественной безопасности является привлечение граждан к охране общественного порядка, возрождение общественных формирований правоохранительной направленности, таких как добровольные народные дружины, казачьи формирования, молодежные организации правоохранительной направленности (студенческие отряды охраны правопорядка, движения юных друзей полиции, юных инспекторов движения), привлечение внештатных сотрудников полиции и помощников участковых уполномоченных полиции.</t>
  </si>
  <si>
    <t xml:space="preserve">   Таким образом, на достижение и увеличение стратегического показателя «Количество зарегистрированных преступлений на 1000 жителей, ед.» муниципальной программы «Безопасный Город» на 2017-2025 годы» положительным образом влияют дополнительные меры по стабилизации криминогенной ситуации предусмотренные в данной подпрограмме, а именно:
- совершенствование института социальной профилактики и вовлечение общественности в предупреждение правонарушений;
- оснащение современным техническим оборудованием визуального контроля мест массового пребывания граждан, улиц и иных общественных мест.</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</si>
  <si>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численности трудоустроенных за аналогичный период прошлого года. Реализация  не осуществляется в связи с дублированием данных мероприятий в рамках муниципальной программы «Развитие образования» на 2015-2025 годы».</t>
  </si>
  <si>
    <t>Количество размещенных:
- видеосюжетов, шт.;
- телеинтервью, шт.</t>
  </si>
  <si>
    <t>Количество приобретенных систем видеонаблюдения за период реализации муниципальной программы «Безопасный Город», ед. 
Количество обслуживаемых систем видеонаблюдения, ед.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</si>
</sst>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i/>
      <sz val="10"/>
      <color indexed="8"/>
      <name val="Times New Roman"/>
      <family val="1"/>
      <charset val="204"/>
    </font>
    <font>
      <sz val="10"/>
      <color indexed="8"/>
      <name val="Times New Roman"/>
      <family val="1"/>
      <charset val="204"/>
    </font>
    <font>
      <b/>
      <i/>
      <sz val="9"/>
      <color indexed="8"/>
      <name val="Times New Roman"/>
      <family val="1"/>
      <charset val="204"/>
    </font>
    <font>
      <i/>
      <sz val="9"/>
      <color indexed="8"/>
      <name val="Times New Roman"/>
      <family val="1"/>
      <charset val="204"/>
    </font>
    <font>
      <i/>
      <sz val="9"/>
      <color indexed="8"/>
      <name val="Times New Roman"/>
      <family val="1"/>
      <charset val="204"/>
    </font>
    <font>
      <b/>
      <sz val="12"/>
      <color indexed="8"/>
      <name val="Times New Roman"/>
      <family val="1"/>
      <charset val="204"/>
    </font>
    <font>
      <sz val="10"/>
      <color theme="1"/>
      <name val="Times New Roman"/>
      <family val="1"/>
      <charset val="204"/>
    </font>
    <font>
      <i/>
      <sz val="10"/>
      <color theme="1"/>
      <name val="Times New Roman"/>
      <family val="1"/>
      <charset val="204"/>
    </font>
    <font>
      <b/>
      <sz val="10"/>
      <color theme="1"/>
      <name val="Times New Roman"/>
      <family val="1"/>
      <charset val="204"/>
    </font>
    <font>
      <sz val="10"/>
      <color theme="1"/>
      <name val="Calibri"/>
      <family val="2"/>
      <charset val="204"/>
      <scheme val="minor"/>
    </font>
    <font>
      <b/>
      <i/>
      <sz val="10"/>
      <color theme="1"/>
      <name val="Times New Roman"/>
      <family val="1"/>
      <charset val="204"/>
    </font>
    <font>
      <sz val="11"/>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
      <b/>
      <sz val="10"/>
      <name val="Times New Roman"/>
      <family val="1"/>
      <charset val="204"/>
    </font>
    <font>
      <sz val="11"/>
      <name val="Calibri"/>
      <family val="2"/>
      <charset val="204"/>
      <scheme val="minor"/>
    </font>
    <font>
      <sz val="12"/>
      <color rgb="FF000000"/>
      <name val="Times New Roman"/>
      <family val="1"/>
      <charset val="204"/>
    </font>
    <font>
      <b/>
      <i/>
      <sz val="10"/>
      <color indexed="8"/>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7">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376">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vertical="top" wrapText="1"/>
    </xf>
    <xf numFmtId="2" fontId="4" fillId="0" borderId="3" xfId="0" applyNumberFormat="1" applyFont="1" applyBorder="1" applyAlignment="1">
      <alignment vertical="top" wrapText="1"/>
    </xf>
    <xf numFmtId="2" fontId="6" fillId="0" borderId="1" xfId="0" applyNumberFormat="1" applyFont="1" applyBorder="1" applyAlignment="1">
      <alignment vertical="top" wrapText="1"/>
    </xf>
    <xf numFmtId="2" fontId="4" fillId="0" borderId="2" xfId="0" applyNumberFormat="1" applyFont="1" applyBorder="1" applyAlignment="1">
      <alignment vertical="top"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1"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6" fillId="0" borderId="3" xfId="0" applyFont="1" applyBorder="1" applyAlignment="1">
      <alignment horizontal="center" vertical="top" wrapText="1"/>
    </xf>
    <xf numFmtId="0" fontId="11" fillId="0" borderId="0" xfId="0" applyFont="1"/>
    <xf numFmtId="16" fontId="6" fillId="0" borderId="3" xfId="0" applyNumberFormat="1" applyFont="1" applyBorder="1" applyAlignment="1">
      <alignment horizontal="center" vertical="top" wrapText="1"/>
    </xf>
    <xf numFmtId="164" fontId="6" fillId="0" borderId="3" xfId="0" applyNumberFormat="1" applyFont="1" applyBorder="1" applyAlignment="1">
      <alignment horizontal="center" vertical="top" wrapText="1"/>
    </xf>
    <xf numFmtId="2" fontId="6" fillId="0" borderId="1" xfId="0" applyNumberFormat="1" applyFont="1" applyBorder="1" applyAlignment="1">
      <alignment horizontal="right" vertical="center" wrapText="1"/>
    </xf>
    <xf numFmtId="2" fontId="4" fillId="0" borderId="2"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0" fontId="6" fillId="0" borderId="1" xfId="0" applyFont="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1" fillId="2" borderId="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2" fillId="0" borderId="1" xfId="0" applyFont="1" applyBorder="1" applyAlignment="1">
      <alignment horizontal="center" vertical="center" wrapText="1"/>
    </xf>
    <xf numFmtId="0" fontId="4" fillId="0" borderId="3" xfId="0" applyFont="1" applyBorder="1" applyAlignment="1">
      <alignment horizontal="center" vertical="top" wrapText="1"/>
    </xf>
    <xf numFmtId="0" fontId="4" fillId="0" borderId="9" xfId="0" applyFont="1" applyBorder="1" applyAlignment="1">
      <alignment vertical="top"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11" xfId="0" applyFont="1" applyBorder="1" applyAlignment="1">
      <alignment horizontal="left"/>
    </xf>
    <xf numFmtId="2" fontId="4" fillId="0" borderId="8" xfId="0" applyNumberFormat="1" applyFont="1" applyBorder="1" applyAlignment="1">
      <alignment vertical="top"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vertical="top" wrapText="1"/>
    </xf>
    <xf numFmtId="2" fontId="18" fillId="0" borderId="1" xfId="0" applyNumberFormat="1" applyFont="1" applyBorder="1" applyAlignment="1">
      <alignment vertical="top" wrapText="1"/>
    </xf>
    <xf numFmtId="2" fontId="6" fillId="2" borderId="8" xfId="0" applyNumberFormat="1" applyFont="1" applyFill="1" applyBorder="1" applyAlignment="1">
      <alignment horizontal="right" vertical="center" wrapText="1"/>
    </xf>
    <xf numFmtId="2" fontId="4" fillId="2" borderId="1" xfId="0" applyNumberFormat="1" applyFont="1" applyFill="1" applyBorder="1" applyAlignment="1">
      <alignment horizontal="right" vertical="center" wrapText="1"/>
    </xf>
    <xf numFmtId="2" fontId="12" fillId="2" borderId="8" xfId="0" applyNumberFormat="1" applyFont="1" applyFill="1" applyBorder="1" applyAlignment="1">
      <alignment horizontal="right" vertical="center" wrapText="1"/>
    </xf>
    <xf numFmtId="2" fontId="18" fillId="2" borderId="1" xfId="0" applyNumberFormat="1" applyFont="1" applyFill="1" applyBorder="1" applyAlignment="1">
      <alignment horizontal="right" vertical="center" wrapText="1"/>
    </xf>
    <xf numFmtId="2" fontId="6" fillId="2" borderId="2" xfId="0" applyNumberFormat="1" applyFont="1" applyFill="1" applyBorder="1" applyAlignment="1">
      <alignment horizontal="right" vertical="center" wrapText="1"/>
    </xf>
    <xf numFmtId="2" fontId="4" fillId="2" borderId="3" xfId="0" applyNumberFormat="1" applyFont="1" applyFill="1" applyBorder="1" applyAlignment="1">
      <alignment horizontal="right" vertical="center" wrapText="1"/>
    </xf>
    <xf numFmtId="2" fontId="12" fillId="2" borderId="2" xfId="0" applyNumberFormat="1" applyFont="1" applyFill="1" applyBorder="1" applyAlignment="1">
      <alignment horizontal="right" vertical="center" wrapText="1"/>
    </xf>
    <xf numFmtId="2" fontId="18" fillId="2" borderId="3" xfId="0" applyNumberFormat="1" applyFont="1" applyFill="1" applyBorder="1" applyAlignment="1">
      <alignment horizontal="right" vertical="center" wrapText="1"/>
    </xf>
    <xf numFmtId="2" fontId="4" fillId="2" borderId="8" xfId="0" applyNumberFormat="1" applyFont="1" applyFill="1" applyBorder="1" applyAlignment="1">
      <alignment horizontal="right" vertical="center" wrapText="1"/>
    </xf>
    <xf numFmtId="2" fontId="18" fillId="0" borderId="2" xfId="0" applyNumberFormat="1" applyFont="1" applyBorder="1" applyAlignment="1">
      <alignment vertical="top" wrapText="1"/>
    </xf>
    <xf numFmtId="2" fontId="18" fillId="2" borderId="8" xfId="0" applyNumberFormat="1" applyFont="1" applyFill="1" applyBorder="1" applyAlignment="1">
      <alignment horizontal="right" vertical="center" wrapText="1"/>
    </xf>
    <xf numFmtId="0" fontId="6" fillId="0" borderId="8" xfId="0" applyFont="1" applyBorder="1" applyAlignment="1">
      <alignment horizontal="center" wrapText="1"/>
    </xf>
    <xf numFmtId="2" fontId="6" fillId="0" borderId="8" xfId="0" applyNumberFormat="1" applyFont="1" applyBorder="1" applyAlignment="1">
      <alignment vertical="top" wrapText="1"/>
    </xf>
    <xf numFmtId="0" fontId="4" fillId="0" borderId="0" xfId="0" applyFont="1" applyBorder="1" applyAlignment="1">
      <alignment vertical="top" wrapText="1"/>
    </xf>
    <xf numFmtId="0" fontId="6" fillId="0" borderId="2" xfId="0" applyNumberFormat="1" applyFont="1" applyBorder="1" applyAlignment="1">
      <alignment horizontal="center" vertical="center" wrapText="1"/>
    </xf>
    <xf numFmtId="2" fontId="19" fillId="0" borderId="3" xfId="0" applyNumberFormat="1" applyFont="1" applyBorder="1" applyAlignment="1">
      <alignment horizontal="right"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12" fillId="0" borderId="1" xfId="0" applyFont="1" applyBorder="1" applyAlignment="1">
      <alignment horizontal="center" wrapText="1"/>
    </xf>
    <xf numFmtId="0" fontId="17" fillId="0" borderId="1" xfId="0" applyFont="1" applyBorder="1" applyAlignment="1">
      <alignment horizontal="center" wrapText="1"/>
    </xf>
    <xf numFmtId="2" fontId="1" fillId="0" borderId="1" xfId="0" applyNumberFormat="1" applyFont="1" applyBorder="1" applyAlignment="1">
      <alignment vertical="top" wrapText="1"/>
    </xf>
    <xf numFmtId="0" fontId="1" fillId="0" borderId="4" xfId="0" applyFont="1" applyBorder="1"/>
    <xf numFmtId="2" fontId="1" fillId="0" borderId="4" xfId="0" applyNumberFormat="1" applyFont="1" applyBorder="1" applyAlignment="1">
      <alignment vertical="top" wrapText="1"/>
    </xf>
    <xf numFmtId="2" fontId="1" fillId="0" borderId="8" xfId="0" applyNumberFormat="1" applyFont="1" applyBorder="1" applyAlignment="1">
      <alignment vertical="top" wrapText="1"/>
    </xf>
    <xf numFmtId="2" fontId="19" fillId="0" borderId="4" xfId="0" applyNumberFormat="1" applyFont="1" applyBorder="1" applyAlignment="1">
      <alignment vertical="center" wrapText="1"/>
    </xf>
    <xf numFmtId="2" fontId="19" fillId="0" borderId="8" xfId="0" applyNumberFormat="1" applyFont="1" applyBorder="1" applyAlignment="1">
      <alignment vertical="center" wrapText="1"/>
    </xf>
    <xf numFmtId="2" fontId="1" fillId="0" borderId="16" xfId="0" applyNumberFormat="1" applyFont="1" applyBorder="1" applyAlignment="1">
      <alignment vertical="top" wrapText="1"/>
    </xf>
    <xf numFmtId="2" fontId="19" fillId="0" borderId="15"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 xfId="0" applyFont="1" applyFill="1" applyBorder="1" applyAlignment="1">
      <alignment horizontal="left" vertical="center" textRotation="90" wrapText="1"/>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xf numFmtId="0" fontId="2" fillId="0" borderId="3" xfId="0" applyFont="1" applyFill="1" applyBorder="1" applyAlignment="1">
      <alignment horizontal="justify" vertical="center" wrapText="1"/>
    </xf>
    <xf numFmtId="0" fontId="15" fillId="0" borderId="2"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8" xfId="0" applyFont="1" applyFill="1" applyBorder="1" applyAlignment="1">
      <alignment horizontal="left" vertical="top" wrapText="1"/>
    </xf>
    <xf numFmtId="0" fontId="2" fillId="0" borderId="2" xfId="0" applyFont="1" applyFill="1" applyBorder="1" applyAlignment="1">
      <alignment vertical="top" wrapText="1"/>
    </xf>
    <xf numFmtId="0" fontId="2" fillId="0" borderId="2"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xf numFmtId="0" fontId="2" fillId="0" borderId="3"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5" fillId="0" borderId="10" xfId="0" applyFont="1" applyFill="1" applyBorder="1" applyAlignment="1">
      <alignment vertical="top" wrapText="1"/>
    </xf>
    <xf numFmtId="0" fontId="14" fillId="0" borderId="3" xfId="0" applyFont="1" applyFill="1" applyBorder="1" applyAlignment="1">
      <alignment horizontal="justify" vertical="center" wrapText="1"/>
    </xf>
    <xf numFmtId="0" fontId="2" fillId="0"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9"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1" xfId="0" applyFont="1" applyFill="1" applyBorder="1"/>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xf numFmtId="0" fontId="2" fillId="0" borderId="10" xfId="0" applyFont="1" applyFill="1" applyBorder="1" applyAlignment="1">
      <alignment vertical="top" wrapText="1"/>
    </xf>
    <xf numFmtId="0" fontId="1"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justify" vertical="center" wrapText="1"/>
    </xf>
    <xf numFmtId="0" fontId="21" fillId="0" borderId="1" xfId="0" applyFont="1" applyBorder="1" applyAlignment="1">
      <alignment horizontal="justify" vertical="center" wrapText="1"/>
    </xf>
    <xf numFmtId="0" fontId="20" fillId="0" borderId="3" xfId="0" applyFont="1" applyBorder="1" applyAlignment="1">
      <alignment vertical="center"/>
    </xf>
    <xf numFmtId="0" fontId="20" fillId="0" borderId="2" xfId="0" applyFont="1" applyBorder="1" applyAlignment="1">
      <alignment horizontal="center" vertical="center" wrapText="1"/>
    </xf>
    <xf numFmtId="0" fontId="22" fillId="0" borderId="1" xfId="0" applyFont="1" applyBorder="1" applyAlignment="1">
      <alignment horizontal="center" vertical="center"/>
    </xf>
    <xf numFmtId="0" fontId="20" fillId="0" borderId="3" xfId="0" applyFont="1" applyBorder="1" applyAlignment="1">
      <alignment horizontal="center" vertical="center" wrapText="1"/>
    </xf>
    <xf numFmtId="0" fontId="20" fillId="0" borderId="17"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3" fillId="0" borderId="0" xfId="0" applyFont="1"/>
    <xf numFmtId="0" fontId="20" fillId="0" borderId="0" xfId="0" applyFont="1" applyAlignment="1">
      <alignment horizontal="left"/>
    </xf>
    <xf numFmtId="0" fontId="22" fillId="0" borderId="0" xfId="0" applyFont="1" applyAlignment="1">
      <alignment vertical="center"/>
    </xf>
    <xf numFmtId="0" fontId="22" fillId="0" borderId="0" xfId="0" applyFont="1" applyAlignment="1">
      <alignment horizontal="center" vertical="center"/>
    </xf>
    <xf numFmtId="0" fontId="20" fillId="0" borderId="1" xfId="0" applyFont="1" applyBorder="1" applyAlignment="1">
      <alignment horizontal="righ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0" xfId="0" applyFont="1"/>
    <xf numFmtId="2" fontId="17" fillId="2" borderId="3" xfId="0" applyNumberFormat="1" applyFont="1" applyFill="1" applyBorder="1" applyAlignment="1">
      <alignment horizontal="right" vertical="center" wrapText="1"/>
    </xf>
    <xf numFmtId="2" fontId="17" fillId="2" borderId="1"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0" fillId="0" borderId="0" xfId="0" applyFill="1"/>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0" fillId="0" borderId="0" xfId="0" applyNumberFormat="1" applyFill="1"/>
    <xf numFmtId="0" fontId="28" fillId="0" borderId="21" xfId="0" applyFont="1" applyBorder="1" applyAlignment="1">
      <alignment horizontal="center" vertical="center"/>
    </xf>
    <xf numFmtId="0" fontId="26" fillId="0" borderId="0" xfId="0" applyFont="1" applyAlignment="1">
      <alignment horizontal="left"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0" fontId="28" fillId="0" borderId="21" xfId="0" applyFont="1" applyBorder="1" applyAlignment="1">
      <alignment horizontal="center" vertical="center" wrapText="1"/>
    </xf>
    <xf numFmtId="0" fontId="4" fillId="0" borderId="0" xfId="0" applyFont="1" applyBorder="1" applyAlignment="1">
      <alignment vertical="center" wrapText="1"/>
    </xf>
    <xf numFmtId="0" fontId="3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16" xfId="0" applyFont="1" applyBorder="1" applyAlignment="1">
      <alignment horizontal="center" vertical="center" wrapText="1"/>
    </xf>
    <xf numFmtId="0" fontId="32" fillId="0" borderId="33" xfId="0" applyFont="1" applyBorder="1" applyAlignment="1">
      <alignment horizontal="center" vertical="center" wrapText="1"/>
    </xf>
    <xf numFmtId="49" fontId="32" fillId="0" borderId="27"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33" fillId="0" borderId="18"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 xfId="0" applyFont="1" applyBorder="1" applyAlignment="1">
      <alignment horizontal="center" vertical="center" wrapText="1"/>
    </xf>
    <xf numFmtId="2" fontId="4" fillId="0" borderId="1" xfId="0" applyNumberFormat="1" applyFont="1" applyFill="1" applyBorder="1" applyAlignment="1">
      <alignment vertical="top" wrapText="1"/>
    </xf>
    <xf numFmtId="0" fontId="1" fillId="2" borderId="4" xfId="0" applyFont="1" applyFill="1" applyBorder="1" applyAlignment="1">
      <alignment horizontal="center" vertical="top" wrapText="1"/>
    </xf>
    <xf numFmtId="0" fontId="1" fillId="2" borderId="8" xfId="0" applyFont="1" applyFill="1" applyBorder="1" applyAlignment="1">
      <alignment horizontal="center" vertical="top" wrapText="1"/>
    </xf>
    <xf numFmtId="0" fontId="10" fillId="2" borderId="4"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7" xfId="0" applyFont="1" applyFill="1" applyBorder="1" applyAlignment="1">
      <alignment horizontal="left"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2" fontId="1" fillId="2" borderId="2" xfId="0" applyNumberFormat="1" applyFont="1" applyFill="1" applyBorder="1" applyAlignment="1">
      <alignment horizontal="left" vertical="top" wrapText="1"/>
    </xf>
    <xf numFmtId="0" fontId="1" fillId="0" borderId="2" xfId="0" applyFont="1" applyBorder="1"/>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2" fontId="1" fillId="0" borderId="4" xfId="0" applyNumberFormat="1" applyFont="1" applyBorder="1" applyAlignment="1">
      <alignment horizontal="right" vertical="top" wrapText="1"/>
    </xf>
    <xf numFmtId="2" fontId="1" fillId="0" borderId="8" xfId="0" applyNumberFormat="1" applyFont="1" applyBorder="1" applyAlignment="1">
      <alignment horizontal="right" vertical="top" wrapText="1"/>
    </xf>
    <xf numFmtId="2" fontId="9" fillId="2" borderId="2" xfId="0" applyNumberFormat="1" applyFont="1" applyFill="1" applyBorder="1" applyAlignment="1">
      <alignment horizontal="left" vertical="top" wrapText="1"/>
    </xf>
    <xf numFmtId="2" fontId="1" fillId="2" borderId="4" xfId="0" applyNumberFormat="1" applyFont="1" applyFill="1" applyBorder="1" applyAlignment="1">
      <alignment horizontal="left" vertical="top" wrapText="1"/>
    </xf>
    <xf numFmtId="2" fontId="1" fillId="2" borderId="8"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Alignment="1">
      <alignment horizontal="center"/>
    </xf>
    <xf numFmtId="2" fontId="1" fillId="2" borderId="11" xfId="0" applyNumberFormat="1" applyFont="1" applyFill="1" applyBorder="1" applyAlignment="1">
      <alignment horizontal="left" vertical="top" wrapText="1"/>
    </xf>
    <xf numFmtId="2" fontId="1" fillId="2" borderId="11" xfId="0" applyNumberFormat="1" applyFont="1" applyFill="1" applyBorder="1" applyAlignment="1">
      <alignment horizontal="center" vertical="top" wrapText="1"/>
    </xf>
    <xf numFmtId="2" fontId="1" fillId="2" borderId="8" xfId="0" applyNumberFormat="1" applyFont="1" applyFill="1" applyBorder="1" applyAlignment="1">
      <alignment horizontal="center" vertical="top" wrapText="1"/>
    </xf>
    <xf numFmtId="0" fontId="1" fillId="2" borderId="12"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2" borderId="4" xfId="0" applyFont="1" applyFill="1" applyBorder="1" applyAlignment="1">
      <alignment vertical="top" wrapText="1"/>
    </xf>
    <xf numFmtId="0" fontId="1" fillId="2" borderId="11" xfId="0" applyFont="1" applyFill="1" applyBorder="1" applyAlignment="1">
      <alignment vertical="top" wrapText="1"/>
    </xf>
    <xf numFmtId="0" fontId="1" fillId="2" borderId="8" xfId="0" applyFont="1" applyFill="1" applyBorder="1" applyAlignment="1">
      <alignment vertical="top"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7" fillId="2" borderId="11" xfId="0" applyFont="1" applyFill="1" applyBorder="1" applyAlignment="1">
      <alignment horizontal="left" vertical="top" wrapText="1"/>
    </xf>
    <xf numFmtId="0" fontId="7" fillId="2" borderId="8"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left" vertical="top" wrapText="1"/>
    </xf>
    <xf numFmtId="0" fontId="1" fillId="2" borderId="46" xfId="0" applyFont="1" applyFill="1" applyBorder="1" applyAlignment="1">
      <alignment horizontal="center" vertical="center" wrapText="1"/>
    </xf>
    <xf numFmtId="0" fontId="1" fillId="2" borderId="41" xfId="0" applyFont="1" applyFill="1" applyBorder="1" applyAlignment="1">
      <alignment horizontal="center" vertical="center" wrapText="1"/>
    </xf>
    <xf numFmtId="2" fontId="19" fillId="0" borderId="4" xfId="0" applyNumberFormat="1" applyFont="1" applyBorder="1" applyAlignment="1">
      <alignment horizontal="right" vertical="center" wrapText="1"/>
    </xf>
    <xf numFmtId="2" fontId="19" fillId="0" borderId="8" xfId="0" applyNumberFormat="1" applyFont="1" applyBorder="1" applyAlignment="1">
      <alignment horizontal="right" vertical="center" wrapText="1"/>
    </xf>
    <xf numFmtId="2" fontId="1" fillId="0" borderId="2" xfId="0" applyNumberFormat="1" applyFont="1" applyBorder="1"/>
    <xf numFmtId="2" fontId="1" fillId="2" borderId="4" xfId="0" applyNumberFormat="1" applyFont="1" applyFill="1" applyBorder="1" applyAlignment="1">
      <alignment horizontal="center" vertical="top" wrapText="1"/>
    </xf>
    <xf numFmtId="0" fontId="2" fillId="0" borderId="0" xfId="0" applyFont="1" applyAlignment="1">
      <alignment horizontal="left" wrapText="1"/>
    </xf>
    <xf numFmtId="0" fontId="1" fillId="0" borderId="4" xfId="0" applyFont="1" applyBorder="1"/>
    <xf numFmtId="0" fontId="1" fillId="0" borderId="8" xfId="0" applyFont="1" applyBorder="1"/>
    <xf numFmtId="0" fontId="1" fillId="0" borderId="0" xfId="0" applyFont="1" applyAlignment="1">
      <alignment horizontal="center" wrapText="1"/>
    </xf>
    <xf numFmtId="0" fontId="25" fillId="0" borderId="0" xfId="0" applyFont="1" applyAlignment="1">
      <alignment horizontal="left"/>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1" fillId="2" borderId="17" xfId="0" applyFont="1" applyFill="1" applyBorder="1" applyAlignment="1">
      <alignment vertical="top" wrapText="1"/>
    </xf>
    <xf numFmtId="0" fontId="1" fillId="2" borderId="15" xfId="0" applyFont="1" applyFill="1" applyBorder="1" applyAlignment="1">
      <alignment vertical="top" wrapText="1"/>
    </xf>
    <xf numFmtId="0" fontId="1" fillId="2" borderId="16" xfId="0" applyFont="1" applyFill="1" applyBorder="1" applyAlignment="1">
      <alignment vertical="top" wrapText="1"/>
    </xf>
    <xf numFmtId="0" fontId="1" fillId="2" borderId="1" xfId="0" applyFont="1" applyFill="1" applyBorder="1" applyAlignment="1">
      <alignment vertical="top" wrapText="1"/>
    </xf>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8" xfId="0" applyFont="1" applyFill="1" applyBorder="1" applyAlignment="1">
      <alignment horizontal="left" vertical="top" wrapText="1"/>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45" xfId="0" applyFont="1" applyBorder="1" applyAlignment="1">
      <alignment horizontal="center" vertical="center" wrapText="1"/>
    </xf>
    <xf numFmtId="0" fontId="13" fillId="0" borderId="2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7" xfId="0" applyFont="1" applyBorder="1" applyAlignment="1">
      <alignment horizontal="center" vertical="center" wrapText="1"/>
    </xf>
    <xf numFmtId="0" fontId="26" fillId="0" borderId="0" xfId="0" applyFont="1" applyAlignment="1">
      <alignment horizontal="justify" vertical="center" wrapText="1"/>
    </xf>
    <xf numFmtId="0" fontId="28" fillId="0" borderId="21" xfId="0" applyFont="1" applyBorder="1" applyAlignment="1">
      <alignment horizontal="justify" vertical="center" wrapText="1"/>
    </xf>
    <xf numFmtId="0" fontId="26" fillId="0" borderId="0" xfId="0" applyFont="1" applyAlignment="1">
      <alignment horizontal="center" vertical="center" wrapText="1"/>
    </xf>
    <xf numFmtId="0" fontId="26" fillId="0" borderId="0" xfId="0" applyFont="1" applyAlignment="1">
      <alignment horizontal="left" vertical="center" wrapText="1"/>
    </xf>
    <xf numFmtId="0" fontId="28" fillId="0" borderId="21" xfId="0" applyFont="1" applyBorder="1" applyAlignment="1">
      <alignment horizontal="center" vertical="center" wrapText="1"/>
    </xf>
    <xf numFmtId="0" fontId="26" fillId="3" borderId="0" xfId="0" applyFont="1" applyFill="1" applyAlignment="1">
      <alignment horizontal="justify" vertical="center" wrapText="1"/>
    </xf>
    <xf numFmtId="0" fontId="27"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2" fillId="0" borderId="1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Alignment="1">
      <alignment horizontal="center"/>
    </xf>
    <xf numFmtId="0" fontId="2" fillId="0" borderId="10" xfId="0" applyFont="1" applyFill="1" applyBorder="1" applyAlignment="1">
      <alignment vertical="top" wrapText="1"/>
    </xf>
    <xf numFmtId="0" fontId="2" fillId="0" borderId="9" xfId="0" applyFont="1" applyFill="1" applyBorder="1" applyAlignment="1">
      <alignment vertical="top" wrapText="1"/>
    </xf>
    <xf numFmtId="0" fontId="2" fillId="0" borderId="3" xfId="0" applyFont="1" applyFill="1" applyBorder="1" applyAlignment="1">
      <alignment vertical="top" wrapText="1"/>
    </xf>
    <xf numFmtId="0" fontId="15" fillId="0" borderId="10" xfId="0" applyFont="1" applyFill="1" applyBorder="1" applyAlignment="1">
      <alignment vertical="top" wrapText="1"/>
    </xf>
    <xf numFmtId="0" fontId="15" fillId="0" borderId="9" xfId="0" applyFont="1" applyFill="1" applyBorder="1" applyAlignment="1">
      <alignment vertical="top" wrapText="1"/>
    </xf>
    <xf numFmtId="0" fontId="15" fillId="0" borderId="3" xfId="0" applyFont="1" applyFill="1" applyBorder="1" applyAlignment="1">
      <alignment vertical="top" wrapText="1"/>
    </xf>
    <xf numFmtId="0" fontId="4" fillId="0" borderId="10" xfId="0" applyFont="1" applyBorder="1" applyAlignment="1">
      <alignment horizontal="center" vertical="top" wrapText="1"/>
    </xf>
    <xf numFmtId="0" fontId="4" fillId="0" borderId="9" xfId="0" applyFont="1" applyBorder="1" applyAlignment="1">
      <alignment horizontal="center" vertical="top" wrapText="1"/>
    </xf>
    <xf numFmtId="0" fontId="4" fillId="0" borderId="3" xfId="0" applyFont="1" applyBorder="1" applyAlignment="1">
      <alignment horizontal="center" vertical="top" wrapText="1"/>
    </xf>
    <xf numFmtId="0" fontId="12" fillId="0" borderId="4"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17" fillId="0" borderId="10" xfId="0" applyFont="1" applyBorder="1" applyAlignment="1">
      <alignment horizontal="left" vertical="top" wrapText="1"/>
    </xf>
    <xf numFmtId="0" fontId="17" fillId="0" borderId="9" xfId="0" applyFont="1" applyBorder="1" applyAlignment="1">
      <alignment horizontal="left" vertical="top" wrapText="1"/>
    </xf>
    <xf numFmtId="0" fontId="17" fillId="0" borderId="3" xfId="0" applyFont="1" applyBorder="1" applyAlignment="1">
      <alignment horizontal="left" vertical="top" wrapText="1"/>
    </xf>
    <xf numFmtId="0" fontId="2" fillId="0" borderId="16" xfId="0" applyFont="1" applyBorder="1" applyAlignment="1">
      <alignment horizontal="right"/>
    </xf>
    <xf numFmtId="0" fontId="4" fillId="0" borderId="12" xfId="0" applyFont="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1" xfId="0" applyFont="1" applyBorder="1" applyAlignment="1">
      <alignment horizontal="center" vertical="top" wrapText="1"/>
    </xf>
    <xf numFmtId="0" fontId="4" fillId="0" borderId="20" xfId="0" applyFont="1" applyBorder="1" applyAlignment="1">
      <alignment horizontal="center" vertical="top" wrapText="1"/>
    </xf>
    <xf numFmtId="0" fontId="4" fillId="0" borderId="18" xfId="0" applyFont="1" applyBorder="1" applyAlignment="1">
      <alignment horizontal="center" vertical="top" wrapText="1"/>
    </xf>
    <xf numFmtId="0" fontId="4" fillId="0" borderId="4"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4" fillId="0" borderId="10"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0" fontId="5" fillId="0" borderId="9" xfId="0" applyFont="1" applyBorder="1" applyAlignment="1">
      <alignment horizontal="center" vertical="top" wrapText="1"/>
    </xf>
    <xf numFmtId="0" fontId="5" fillId="0" borderId="3" xfId="0" applyFont="1" applyBorder="1" applyAlignment="1">
      <alignment horizontal="center" vertical="top" wrapText="1"/>
    </xf>
    <xf numFmtId="0" fontId="17"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3"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justify" vertical="top" wrapText="1"/>
    </xf>
    <xf numFmtId="0" fontId="5" fillId="0" borderId="9" xfId="0" applyFont="1" applyBorder="1" applyAlignment="1">
      <alignment horizontal="justify" vertical="top" wrapText="1"/>
    </xf>
    <xf numFmtId="0" fontId="5" fillId="0" borderId="3" xfId="0" applyFont="1" applyBorder="1" applyAlignment="1">
      <alignment horizontal="justify" vertical="top" wrapText="1"/>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 xfId="0" applyFont="1" applyBorder="1" applyAlignment="1">
      <alignment horizontal="left" vertical="top" wrapText="1"/>
    </xf>
    <xf numFmtId="0" fontId="16" fillId="0" borderId="4" xfId="0" applyFont="1" applyBorder="1" applyAlignment="1">
      <alignment horizontal="left" vertical="top" wrapText="1"/>
    </xf>
    <xf numFmtId="0" fontId="16" fillId="0" borderId="11" xfId="0" applyFont="1" applyBorder="1" applyAlignment="1">
      <alignment horizontal="left" vertical="top" wrapText="1"/>
    </xf>
    <xf numFmtId="0" fontId="16" fillId="0" borderId="8" xfId="0" applyFont="1" applyBorder="1" applyAlignment="1">
      <alignment horizontal="left" vertical="top"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6" xfId="0" applyFont="1" applyBorder="1" applyAlignment="1">
      <alignment horizontal="right"/>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20" fillId="0" borderId="0" xfId="0" applyFont="1" applyAlignment="1">
      <alignment horizontal="left"/>
    </xf>
    <xf numFmtId="0" fontId="22" fillId="0" borderId="0" xfId="0" applyFont="1" applyAlignment="1">
      <alignment horizontal="center" vertical="center"/>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4" fillId="0" borderId="10" xfId="0" applyFont="1" applyBorder="1" applyAlignment="1">
      <alignment horizontal="justify"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view="pageBreakPreview" topLeftCell="B19" zoomScale="75" zoomScaleNormal="100" zoomScaleSheetLayoutView="75" workbookViewId="0">
      <selection activeCell="E17" sqref="E17:E18"/>
    </sheetView>
  </sheetViews>
  <sheetFormatPr defaultRowHeight="14.4" x14ac:dyDescent="0.3"/>
  <cols>
    <col min="1" max="1" width="36.88671875" customWidth="1"/>
    <col min="2" max="2" width="11" customWidth="1"/>
    <col min="3" max="3" width="16.109375" customWidth="1"/>
    <col min="4" max="4" width="8" customWidth="1"/>
    <col min="5" max="5" width="12.109375" customWidth="1"/>
    <col min="6" max="6" width="15.33203125" customWidth="1"/>
    <col min="7" max="7" width="16.6640625" customWidth="1"/>
    <col min="8" max="23" width="12.109375" customWidth="1"/>
  </cols>
  <sheetData>
    <row r="1" spans="1:23" x14ac:dyDescent="0.3">
      <c r="A1" s="1"/>
      <c r="B1" s="2"/>
      <c r="C1" s="2"/>
      <c r="D1" s="2"/>
      <c r="E1" s="2"/>
      <c r="F1" s="2"/>
      <c r="G1" s="2"/>
      <c r="H1" s="2"/>
      <c r="I1" s="2"/>
      <c r="J1" s="2"/>
      <c r="K1" s="2"/>
      <c r="S1" s="1"/>
      <c r="T1" s="1"/>
      <c r="U1" s="1"/>
      <c r="V1" s="1"/>
      <c r="W1" s="1"/>
    </row>
    <row r="2" spans="1:23" ht="14.4" customHeight="1" x14ac:dyDescent="0.3">
      <c r="A2" s="1"/>
      <c r="B2" s="2"/>
      <c r="C2" s="2"/>
      <c r="D2" s="2"/>
      <c r="E2" s="2"/>
      <c r="F2" s="2"/>
      <c r="G2" s="2"/>
      <c r="H2" s="2"/>
      <c r="I2" s="2"/>
      <c r="J2" s="2"/>
      <c r="K2" s="2"/>
      <c r="S2" s="217" t="s">
        <v>357</v>
      </c>
      <c r="T2" s="217"/>
      <c r="U2" s="217"/>
      <c r="V2" s="217"/>
      <c r="W2" s="217"/>
    </row>
    <row r="3" spans="1:23" x14ac:dyDescent="0.3">
      <c r="A3" s="1"/>
      <c r="B3" s="2"/>
      <c r="C3" s="2"/>
      <c r="D3" s="2"/>
      <c r="E3" s="2"/>
      <c r="F3" s="2"/>
      <c r="G3" s="2"/>
      <c r="H3" s="2"/>
      <c r="I3" s="2"/>
      <c r="J3" s="2"/>
      <c r="K3" s="2"/>
      <c r="S3" s="217"/>
      <c r="T3" s="217"/>
      <c r="U3" s="217"/>
      <c r="V3" s="217"/>
      <c r="W3" s="217"/>
    </row>
    <row r="4" spans="1:23" ht="15.6" x14ac:dyDescent="0.3">
      <c r="A4" s="3"/>
      <c r="B4" s="2"/>
      <c r="C4" s="2"/>
      <c r="D4" s="2"/>
      <c r="E4" s="2"/>
      <c r="F4" s="2"/>
      <c r="G4" s="2"/>
      <c r="H4" s="2"/>
      <c r="I4" s="2"/>
      <c r="J4" s="2"/>
      <c r="K4" s="2"/>
      <c r="L4" s="2"/>
      <c r="M4" s="2"/>
      <c r="N4" s="2"/>
      <c r="O4" s="2"/>
      <c r="P4" s="2"/>
      <c r="S4" s="221"/>
      <c r="T4" s="221"/>
      <c r="U4" s="221"/>
      <c r="V4" s="221"/>
      <c r="W4" s="134"/>
    </row>
    <row r="5" spans="1:23" ht="36.75" customHeight="1" x14ac:dyDescent="0.3">
      <c r="A5" s="220" t="s">
        <v>264</v>
      </c>
      <c r="B5" s="220"/>
      <c r="C5" s="220"/>
      <c r="D5" s="220"/>
      <c r="E5" s="220"/>
      <c r="F5" s="220"/>
      <c r="G5" s="220"/>
      <c r="H5" s="220"/>
      <c r="I5" s="220"/>
      <c r="J5" s="220"/>
      <c r="K5" s="220"/>
      <c r="L5" s="220"/>
      <c r="M5" s="220"/>
      <c r="N5" s="220"/>
      <c r="O5" s="220"/>
      <c r="P5" s="220"/>
      <c r="Q5" s="220"/>
      <c r="R5" s="220"/>
      <c r="S5" s="220"/>
      <c r="T5" s="220"/>
      <c r="U5" s="220"/>
      <c r="V5" s="220"/>
      <c r="W5" s="220"/>
    </row>
    <row r="6" spans="1:23" ht="15.6" x14ac:dyDescent="0.3">
      <c r="A6" s="195" t="s">
        <v>71</v>
      </c>
      <c r="B6" s="195"/>
      <c r="C6" s="195"/>
      <c r="D6" s="195"/>
      <c r="E6" s="195"/>
      <c r="F6" s="195"/>
      <c r="G6" s="195"/>
      <c r="H6" s="195"/>
      <c r="I6" s="195"/>
      <c r="J6" s="195"/>
      <c r="K6" s="195"/>
      <c r="L6" s="195"/>
      <c r="M6" s="195"/>
      <c r="N6" s="195"/>
      <c r="O6" s="195"/>
      <c r="P6" s="195"/>
      <c r="Q6" s="195"/>
      <c r="R6" s="195"/>
      <c r="S6" s="195"/>
      <c r="T6" s="195"/>
      <c r="U6" s="195"/>
      <c r="V6" s="195"/>
      <c r="W6" s="195"/>
    </row>
    <row r="7" spans="1:23" ht="15.6" x14ac:dyDescent="0.3">
      <c r="A7" s="3"/>
      <c r="B7" s="2"/>
      <c r="C7" s="2"/>
      <c r="D7" s="2"/>
      <c r="E7" s="2"/>
      <c r="F7" s="2"/>
      <c r="G7" s="2"/>
      <c r="H7" s="2"/>
      <c r="I7" s="2"/>
      <c r="J7" s="2"/>
      <c r="K7" s="2"/>
      <c r="L7" s="2"/>
      <c r="M7" s="2"/>
      <c r="N7" s="2"/>
      <c r="O7" s="2"/>
      <c r="P7" s="2"/>
    </row>
    <row r="8" spans="1:23" ht="15.6" x14ac:dyDescent="0.3">
      <c r="A8" s="195" t="s">
        <v>72</v>
      </c>
      <c r="B8" s="195"/>
      <c r="C8" s="195"/>
      <c r="D8" s="195"/>
      <c r="E8" s="195"/>
      <c r="F8" s="195"/>
      <c r="G8" s="195"/>
      <c r="H8" s="195"/>
      <c r="I8" s="195"/>
      <c r="J8" s="195"/>
      <c r="K8" s="195"/>
      <c r="L8" s="195"/>
      <c r="M8" s="195"/>
      <c r="N8" s="195"/>
      <c r="O8" s="195"/>
      <c r="P8" s="195"/>
      <c r="Q8" s="195"/>
      <c r="R8" s="195"/>
      <c r="S8" s="195"/>
      <c r="T8" s="195"/>
      <c r="U8" s="195"/>
      <c r="V8" s="195"/>
      <c r="W8" s="195"/>
    </row>
    <row r="9" spans="1:23" ht="17.25" customHeight="1" x14ac:dyDescent="0.3">
      <c r="A9" s="195" t="s">
        <v>261</v>
      </c>
      <c r="B9" s="195"/>
      <c r="C9" s="195"/>
      <c r="D9" s="195"/>
      <c r="E9" s="195"/>
      <c r="F9" s="195"/>
      <c r="G9" s="195"/>
      <c r="H9" s="195"/>
      <c r="I9" s="195"/>
      <c r="J9" s="195"/>
      <c r="K9" s="195"/>
      <c r="L9" s="195"/>
      <c r="M9" s="195"/>
      <c r="N9" s="195"/>
      <c r="O9" s="195"/>
      <c r="P9" s="195"/>
      <c r="Q9" s="195"/>
      <c r="R9" s="195"/>
      <c r="S9" s="195"/>
      <c r="T9" s="195"/>
      <c r="U9" s="195"/>
      <c r="V9" s="195"/>
      <c r="W9" s="195"/>
    </row>
    <row r="10" spans="1:23" ht="16.2" thickBot="1" x14ac:dyDescent="0.35">
      <c r="A10" s="3"/>
      <c r="B10" s="2"/>
      <c r="C10" s="2"/>
      <c r="D10" s="2"/>
      <c r="E10" s="2"/>
      <c r="F10" s="2"/>
      <c r="G10" s="2"/>
      <c r="H10" s="2"/>
      <c r="I10" s="2"/>
      <c r="J10" s="2"/>
      <c r="K10" s="2"/>
      <c r="L10" s="2"/>
      <c r="M10" s="2"/>
      <c r="N10" s="2"/>
      <c r="O10" s="2"/>
      <c r="P10" s="2"/>
    </row>
    <row r="11" spans="1:23" s="16" customFormat="1" ht="24" customHeight="1" thickBot="1" x14ac:dyDescent="0.35">
      <c r="A11" s="201" t="s">
        <v>73</v>
      </c>
      <c r="B11" s="202"/>
      <c r="C11" s="202"/>
      <c r="D11" s="203"/>
      <c r="E11" s="174" t="s">
        <v>229</v>
      </c>
      <c r="F11" s="175"/>
      <c r="G11" s="175"/>
      <c r="H11" s="175"/>
      <c r="I11" s="175"/>
      <c r="J11" s="175"/>
      <c r="K11" s="175"/>
      <c r="L11" s="175"/>
      <c r="M11" s="175"/>
      <c r="N11" s="175"/>
      <c r="O11" s="175"/>
      <c r="P11" s="175"/>
      <c r="Q11" s="175"/>
      <c r="R11" s="175"/>
      <c r="S11" s="175"/>
      <c r="T11" s="175"/>
      <c r="U11" s="175"/>
      <c r="V11" s="175"/>
      <c r="W11" s="176"/>
    </row>
    <row r="12" spans="1:23" s="16" customFormat="1" ht="17.399999999999999" customHeight="1" thickBot="1" x14ac:dyDescent="0.35">
      <c r="A12" s="201" t="s">
        <v>74</v>
      </c>
      <c r="B12" s="202"/>
      <c r="C12" s="202"/>
      <c r="D12" s="203"/>
      <c r="E12" s="174" t="s">
        <v>233</v>
      </c>
      <c r="F12" s="175"/>
      <c r="G12" s="175"/>
      <c r="H12" s="175"/>
      <c r="I12" s="175"/>
      <c r="J12" s="175"/>
      <c r="K12" s="175"/>
      <c r="L12" s="175"/>
      <c r="M12" s="175"/>
      <c r="N12" s="175"/>
      <c r="O12" s="175"/>
      <c r="P12" s="175"/>
      <c r="Q12" s="175"/>
      <c r="R12" s="175"/>
      <c r="S12" s="175"/>
      <c r="T12" s="175"/>
      <c r="U12" s="175"/>
      <c r="V12" s="175"/>
      <c r="W12" s="176"/>
    </row>
    <row r="13" spans="1:23" s="16" customFormat="1" ht="131.4" customHeight="1" thickBot="1" x14ac:dyDescent="0.35">
      <c r="A13" s="174" t="s">
        <v>75</v>
      </c>
      <c r="B13" s="175"/>
      <c r="C13" s="175"/>
      <c r="D13" s="176"/>
      <c r="E13" s="201" t="s">
        <v>230</v>
      </c>
      <c r="F13" s="202"/>
      <c r="G13" s="202"/>
      <c r="H13" s="202"/>
      <c r="I13" s="202"/>
      <c r="J13" s="202"/>
      <c r="K13" s="202"/>
      <c r="L13" s="202"/>
      <c r="M13" s="202"/>
      <c r="N13" s="202"/>
      <c r="O13" s="202"/>
      <c r="P13" s="202"/>
      <c r="Q13" s="202"/>
      <c r="R13" s="202"/>
      <c r="S13" s="202"/>
      <c r="T13" s="202"/>
      <c r="U13" s="202"/>
      <c r="V13" s="202"/>
      <c r="W13" s="203"/>
    </row>
    <row r="14" spans="1:23" s="16" customFormat="1" ht="52.2" customHeight="1" thickBot="1" x14ac:dyDescent="0.35">
      <c r="A14" s="201" t="s">
        <v>76</v>
      </c>
      <c r="B14" s="202"/>
      <c r="C14" s="202"/>
      <c r="D14" s="203"/>
      <c r="E14" s="174" t="s">
        <v>212</v>
      </c>
      <c r="F14" s="206"/>
      <c r="G14" s="206"/>
      <c r="H14" s="206"/>
      <c r="I14" s="206"/>
      <c r="J14" s="206"/>
      <c r="K14" s="206"/>
      <c r="L14" s="206"/>
      <c r="M14" s="206"/>
      <c r="N14" s="206"/>
      <c r="O14" s="206"/>
      <c r="P14" s="206"/>
      <c r="Q14" s="206"/>
      <c r="R14" s="206"/>
      <c r="S14" s="206"/>
      <c r="T14" s="206"/>
      <c r="U14" s="206"/>
      <c r="V14" s="206"/>
      <c r="W14" s="207"/>
    </row>
    <row r="15" spans="1:23" s="16" customFormat="1" ht="19.2" customHeight="1" x14ac:dyDescent="0.3">
      <c r="A15" s="222" t="s">
        <v>129</v>
      </c>
      <c r="B15" s="223"/>
      <c r="C15" s="223"/>
      <c r="D15" s="224"/>
      <c r="E15" s="177" t="s">
        <v>133</v>
      </c>
      <c r="F15" s="178"/>
      <c r="G15" s="178"/>
      <c r="H15" s="178"/>
      <c r="I15" s="178"/>
      <c r="J15" s="178"/>
      <c r="K15" s="178"/>
      <c r="L15" s="178"/>
      <c r="M15" s="178"/>
      <c r="N15" s="178"/>
      <c r="O15" s="178"/>
      <c r="P15" s="178"/>
      <c r="Q15" s="178"/>
      <c r="R15" s="178"/>
      <c r="S15" s="178"/>
      <c r="T15" s="178"/>
      <c r="U15" s="178"/>
      <c r="V15" s="178"/>
      <c r="W15" s="208"/>
    </row>
    <row r="16" spans="1:23" s="16" customFormat="1" ht="36" customHeight="1" thickBot="1" x14ac:dyDescent="0.35">
      <c r="A16" s="225" t="s">
        <v>130</v>
      </c>
      <c r="B16" s="226"/>
      <c r="C16" s="226"/>
      <c r="D16" s="227"/>
      <c r="E16" s="179" t="s">
        <v>134</v>
      </c>
      <c r="F16" s="180"/>
      <c r="G16" s="180"/>
      <c r="H16" s="180"/>
      <c r="I16" s="180"/>
      <c r="J16" s="180"/>
      <c r="K16" s="180"/>
      <c r="L16" s="180"/>
      <c r="M16" s="180"/>
      <c r="N16" s="180"/>
      <c r="O16" s="180"/>
      <c r="P16" s="180"/>
      <c r="Q16" s="180"/>
      <c r="R16" s="180"/>
      <c r="S16" s="180"/>
      <c r="T16" s="180"/>
      <c r="U16" s="180"/>
      <c r="V16" s="180"/>
      <c r="W16" s="210"/>
    </row>
    <row r="17" spans="1:23" s="21" customFormat="1" ht="63" customHeight="1" x14ac:dyDescent="0.3">
      <c r="A17" s="228" t="s">
        <v>77</v>
      </c>
      <c r="B17" s="229"/>
      <c r="C17" s="229"/>
      <c r="D17" s="229"/>
      <c r="E17" s="211" t="s">
        <v>358</v>
      </c>
      <c r="F17" s="209">
        <v>2017</v>
      </c>
      <c r="G17" s="209"/>
      <c r="H17" s="209">
        <v>2018</v>
      </c>
      <c r="I17" s="209"/>
      <c r="J17" s="209">
        <v>2019</v>
      </c>
      <c r="K17" s="209"/>
      <c r="L17" s="204">
        <v>2020</v>
      </c>
      <c r="M17" s="204"/>
      <c r="N17" s="209">
        <v>2021</v>
      </c>
      <c r="O17" s="209"/>
      <c r="P17" s="209">
        <v>2022</v>
      </c>
      <c r="Q17" s="209"/>
      <c r="R17" s="209">
        <v>2023</v>
      </c>
      <c r="S17" s="209"/>
      <c r="T17" s="204">
        <v>2024</v>
      </c>
      <c r="U17" s="204"/>
      <c r="V17" s="204">
        <v>2025</v>
      </c>
      <c r="W17" s="205"/>
    </row>
    <row r="18" spans="1:23" s="21" customFormat="1" ht="125.25" customHeight="1" thickBot="1" x14ac:dyDescent="0.35">
      <c r="A18" s="230"/>
      <c r="B18" s="231"/>
      <c r="C18" s="231"/>
      <c r="D18" s="231"/>
      <c r="E18" s="212"/>
      <c r="F18" s="19" t="s">
        <v>78</v>
      </c>
      <c r="G18" s="19" t="s">
        <v>79</v>
      </c>
      <c r="H18" s="19" t="s">
        <v>78</v>
      </c>
      <c r="I18" s="19" t="s">
        <v>79</v>
      </c>
      <c r="J18" s="19" t="s">
        <v>78</v>
      </c>
      <c r="K18" s="19" t="s">
        <v>79</v>
      </c>
      <c r="L18" s="19" t="s">
        <v>78</v>
      </c>
      <c r="M18" s="19" t="s">
        <v>79</v>
      </c>
      <c r="N18" s="19" t="s">
        <v>78</v>
      </c>
      <c r="O18" s="19" t="s">
        <v>79</v>
      </c>
      <c r="P18" s="19" t="s">
        <v>78</v>
      </c>
      <c r="Q18" s="19" t="s">
        <v>79</v>
      </c>
      <c r="R18" s="19" t="s">
        <v>78</v>
      </c>
      <c r="S18" s="19" t="s">
        <v>79</v>
      </c>
      <c r="T18" s="19" t="s">
        <v>78</v>
      </c>
      <c r="U18" s="19" t="s">
        <v>79</v>
      </c>
      <c r="V18" s="19" t="s">
        <v>78</v>
      </c>
      <c r="W18" s="20" t="s">
        <v>79</v>
      </c>
    </row>
    <row r="19" spans="1:23" s="16" customFormat="1" ht="24" customHeight="1" thickBot="1" x14ac:dyDescent="0.35">
      <c r="A19" s="167" t="s">
        <v>133</v>
      </c>
      <c r="B19" s="168"/>
      <c r="C19" s="168"/>
      <c r="D19" s="168"/>
      <c r="E19" s="236"/>
      <c r="F19" s="236"/>
      <c r="G19" s="236"/>
      <c r="H19" s="236"/>
      <c r="I19" s="236"/>
      <c r="J19" s="236"/>
      <c r="K19" s="236"/>
      <c r="L19" s="236"/>
      <c r="M19" s="236"/>
      <c r="N19" s="236"/>
      <c r="O19" s="236"/>
      <c r="P19" s="236"/>
      <c r="Q19" s="236"/>
      <c r="R19" s="236"/>
      <c r="S19" s="236"/>
      <c r="T19" s="236"/>
      <c r="U19" s="236"/>
      <c r="V19" s="236"/>
      <c r="W19" s="237"/>
    </row>
    <row r="20" spans="1:23" s="16" customFormat="1" ht="51" customHeight="1" thickBot="1" x14ac:dyDescent="0.35">
      <c r="A20" s="181" t="s">
        <v>135</v>
      </c>
      <c r="B20" s="182"/>
      <c r="C20" s="182"/>
      <c r="D20" s="182"/>
      <c r="E20" s="45">
        <v>415</v>
      </c>
      <c r="F20" s="46">
        <v>250</v>
      </c>
      <c r="G20" s="46">
        <v>250</v>
      </c>
      <c r="H20" s="46" t="s">
        <v>231</v>
      </c>
      <c r="I20" s="46" t="s">
        <v>232</v>
      </c>
      <c r="J20" s="46" t="s">
        <v>231</v>
      </c>
      <c r="K20" s="46" t="s">
        <v>232</v>
      </c>
      <c r="L20" s="46" t="s">
        <v>231</v>
      </c>
      <c r="M20" s="46" t="s">
        <v>232</v>
      </c>
      <c r="N20" s="46" t="s">
        <v>231</v>
      </c>
      <c r="O20" s="46" t="s">
        <v>232</v>
      </c>
      <c r="P20" s="46" t="s">
        <v>231</v>
      </c>
      <c r="Q20" s="46" t="s">
        <v>232</v>
      </c>
      <c r="R20" s="46" t="s">
        <v>231</v>
      </c>
      <c r="S20" s="115"/>
      <c r="T20" s="46" t="s">
        <v>231</v>
      </c>
      <c r="U20" s="115"/>
      <c r="V20" s="46" t="s">
        <v>231</v>
      </c>
      <c r="W20" s="115"/>
    </row>
    <row r="21" spans="1:23" s="16" customFormat="1" ht="51" customHeight="1" thickBot="1" x14ac:dyDescent="0.35">
      <c r="A21" s="181" t="s">
        <v>136</v>
      </c>
      <c r="B21" s="182"/>
      <c r="C21" s="182"/>
      <c r="D21" s="182"/>
      <c r="E21" s="45">
        <v>51</v>
      </c>
      <c r="F21" s="46">
        <v>50</v>
      </c>
      <c r="G21" s="46">
        <v>50</v>
      </c>
      <c r="H21" s="46">
        <v>60</v>
      </c>
      <c r="I21" s="46">
        <v>60</v>
      </c>
      <c r="J21" s="46">
        <v>70</v>
      </c>
      <c r="K21" s="46">
        <v>70</v>
      </c>
      <c r="L21" s="46">
        <v>80</v>
      </c>
      <c r="M21" s="46">
        <v>80</v>
      </c>
      <c r="N21" s="41">
        <v>85</v>
      </c>
      <c r="O21" s="41">
        <v>85</v>
      </c>
      <c r="P21" s="41">
        <v>90</v>
      </c>
      <c r="Q21" s="41">
        <v>90</v>
      </c>
      <c r="R21" s="41">
        <v>95</v>
      </c>
      <c r="S21" s="41"/>
      <c r="T21" s="41">
        <v>100</v>
      </c>
      <c r="U21" s="41"/>
      <c r="V21" s="41">
        <v>105</v>
      </c>
      <c r="W21" s="41"/>
    </row>
    <row r="22" spans="1:23" s="16" customFormat="1" ht="24" customHeight="1" thickBot="1" x14ac:dyDescent="0.35">
      <c r="A22" s="167" t="s">
        <v>137</v>
      </c>
      <c r="B22" s="168"/>
      <c r="C22" s="168"/>
      <c r="D22" s="168"/>
      <c r="E22" s="169"/>
      <c r="F22" s="169"/>
      <c r="G22" s="169"/>
      <c r="H22" s="169"/>
      <c r="I22" s="169"/>
      <c r="J22" s="169"/>
      <c r="K22" s="169"/>
      <c r="L22" s="169"/>
      <c r="M22" s="169"/>
      <c r="N22" s="169"/>
      <c r="O22" s="169"/>
      <c r="P22" s="169"/>
      <c r="Q22" s="169"/>
      <c r="R22" s="169"/>
      <c r="S22" s="169"/>
      <c r="T22" s="169"/>
      <c r="U22" s="169"/>
      <c r="V22" s="169"/>
      <c r="W22" s="170"/>
    </row>
    <row r="23" spans="1:23" s="16" customFormat="1" ht="49.2" customHeight="1" thickBot="1" x14ac:dyDescent="0.35">
      <c r="A23" s="201" t="s">
        <v>138</v>
      </c>
      <c r="B23" s="202"/>
      <c r="C23" s="202"/>
      <c r="D23" s="202"/>
      <c r="E23" s="41">
        <v>8</v>
      </c>
      <c r="F23" s="47" t="s">
        <v>144</v>
      </c>
      <c r="G23" s="47" t="s">
        <v>144</v>
      </c>
      <c r="H23" s="47" t="s">
        <v>144</v>
      </c>
      <c r="I23" s="47" t="s">
        <v>144</v>
      </c>
      <c r="J23" s="47" t="s">
        <v>144</v>
      </c>
      <c r="K23" s="47" t="s">
        <v>144</v>
      </c>
      <c r="L23" s="47" t="s">
        <v>144</v>
      </c>
      <c r="M23" s="47" t="s">
        <v>144</v>
      </c>
      <c r="N23" s="47" t="s">
        <v>144</v>
      </c>
      <c r="O23" s="47" t="s">
        <v>144</v>
      </c>
      <c r="P23" s="47" t="s">
        <v>144</v>
      </c>
      <c r="Q23" s="47" t="s">
        <v>144</v>
      </c>
      <c r="R23" s="47" t="s">
        <v>144</v>
      </c>
      <c r="S23" s="41"/>
      <c r="T23" s="47" t="s">
        <v>144</v>
      </c>
      <c r="U23" s="41"/>
      <c r="V23" s="47" t="s">
        <v>144</v>
      </c>
      <c r="W23" s="41"/>
    </row>
    <row r="24" spans="1:23" s="16" customFormat="1" ht="38.4" customHeight="1" thickBot="1" x14ac:dyDescent="0.35">
      <c r="A24" s="174" t="s">
        <v>139</v>
      </c>
      <c r="B24" s="175"/>
      <c r="C24" s="175"/>
      <c r="D24" s="176"/>
      <c r="E24" s="41">
        <v>75</v>
      </c>
      <c r="F24" s="47" t="s">
        <v>145</v>
      </c>
      <c r="G24" s="47" t="s">
        <v>161</v>
      </c>
      <c r="H24" s="47" t="s">
        <v>145</v>
      </c>
      <c r="I24" s="47" t="s">
        <v>161</v>
      </c>
      <c r="J24" s="47" t="s">
        <v>145</v>
      </c>
      <c r="K24" s="47" t="s">
        <v>161</v>
      </c>
      <c r="L24" s="47" t="s">
        <v>145</v>
      </c>
      <c r="M24" s="47" t="s">
        <v>161</v>
      </c>
      <c r="N24" s="47" t="s">
        <v>145</v>
      </c>
      <c r="O24" s="47" t="s">
        <v>161</v>
      </c>
      <c r="P24" s="47" t="s">
        <v>145</v>
      </c>
      <c r="Q24" s="47" t="s">
        <v>161</v>
      </c>
      <c r="R24" s="47" t="s">
        <v>145</v>
      </c>
      <c r="S24" s="41"/>
      <c r="T24" s="47" t="s">
        <v>145</v>
      </c>
      <c r="U24" s="41"/>
      <c r="V24" s="47" t="s">
        <v>145</v>
      </c>
      <c r="W24" s="41"/>
    </row>
    <row r="25" spans="1:23" s="16" customFormat="1" ht="38.4" customHeight="1" thickBot="1" x14ac:dyDescent="0.35">
      <c r="A25" s="174" t="s">
        <v>140</v>
      </c>
      <c r="B25" s="175"/>
      <c r="C25" s="175"/>
      <c r="D25" s="176"/>
      <c r="E25" s="45">
        <v>709</v>
      </c>
      <c r="F25" s="46">
        <v>250</v>
      </c>
      <c r="G25" s="46">
        <v>250</v>
      </c>
      <c r="H25" s="46">
        <v>710</v>
      </c>
      <c r="I25" s="46">
        <v>710</v>
      </c>
      <c r="J25" s="46">
        <v>720</v>
      </c>
      <c r="K25" s="46">
        <v>720</v>
      </c>
      <c r="L25" s="46">
        <v>730</v>
      </c>
      <c r="M25" s="46">
        <v>730</v>
      </c>
      <c r="N25" s="41">
        <v>735</v>
      </c>
      <c r="O25" s="78">
        <v>735</v>
      </c>
      <c r="P25" s="41">
        <v>740</v>
      </c>
      <c r="Q25" s="78">
        <v>740</v>
      </c>
      <c r="R25" s="41">
        <v>745</v>
      </c>
      <c r="S25" s="41"/>
      <c r="T25" s="41">
        <v>750</v>
      </c>
      <c r="U25" s="41"/>
      <c r="V25" s="41">
        <v>755</v>
      </c>
      <c r="W25" s="41"/>
    </row>
    <row r="26" spans="1:23" s="16" customFormat="1" ht="24" customHeight="1" thickBot="1" x14ac:dyDescent="0.35">
      <c r="A26" s="167" t="s">
        <v>141</v>
      </c>
      <c r="B26" s="168"/>
      <c r="C26" s="168"/>
      <c r="D26" s="168"/>
      <c r="E26" s="169"/>
      <c r="F26" s="169"/>
      <c r="G26" s="169"/>
      <c r="H26" s="169"/>
      <c r="I26" s="169"/>
      <c r="J26" s="169"/>
      <c r="K26" s="169"/>
      <c r="L26" s="169"/>
      <c r="M26" s="169"/>
      <c r="N26" s="169"/>
      <c r="O26" s="169"/>
      <c r="P26" s="169"/>
      <c r="Q26" s="169"/>
      <c r="R26" s="169"/>
      <c r="S26" s="169"/>
      <c r="T26" s="169"/>
      <c r="U26" s="169"/>
      <c r="V26" s="169"/>
      <c r="W26" s="170"/>
    </row>
    <row r="27" spans="1:23" s="16" customFormat="1" ht="30.6" customHeight="1" thickBot="1" x14ac:dyDescent="0.35">
      <c r="A27" s="174" t="s">
        <v>142</v>
      </c>
      <c r="B27" s="175"/>
      <c r="C27" s="175"/>
      <c r="D27" s="176"/>
      <c r="E27" s="45">
        <v>10</v>
      </c>
      <c r="F27" s="46">
        <v>10</v>
      </c>
      <c r="G27" s="46">
        <v>1</v>
      </c>
      <c r="H27" s="46">
        <v>10</v>
      </c>
      <c r="I27" s="46">
        <v>0</v>
      </c>
      <c r="J27" s="46">
        <v>10</v>
      </c>
      <c r="K27" s="46">
        <v>0</v>
      </c>
      <c r="L27" s="46">
        <v>15</v>
      </c>
      <c r="M27" s="45">
        <v>0</v>
      </c>
      <c r="N27" s="45">
        <v>10</v>
      </c>
      <c r="O27" s="45">
        <v>0</v>
      </c>
      <c r="P27" s="45">
        <v>10</v>
      </c>
      <c r="Q27" s="45">
        <v>0</v>
      </c>
      <c r="R27" s="45">
        <v>10</v>
      </c>
      <c r="S27" s="45"/>
      <c r="T27" s="45">
        <v>10</v>
      </c>
      <c r="U27" s="45"/>
      <c r="V27" s="45">
        <v>10</v>
      </c>
      <c r="W27" s="45"/>
    </row>
    <row r="28" spans="1:23" s="16" customFormat="1" ht="38.4" customHeight="1" thickBot="1" x14ac:dyDescent="0.35">
      <c r="A28" s="174" t="s">
        <v>143</v>
      </c>
      <c r="B28" s="175"/>
      <c r="C28" s="175"/>
      <c r="D28" s="176"/>
      <c r="E28" s="23">
        <v>215</v>
      </c>
      <c r="F28" s="15">
        <v>180</v>
      </c>
      <c r="G28" s="15">
        <v>180</v>
      </c>
      <c r="H28" s="15" t="s">
        <v>52</v>
      </c>
      <c r="I28" s="15">
        <v>180</v>
      </c>
      <c r="J28" s="15" t="s">
        <v>52</v>
      </c>
      <c r="K28" s="15">
        <v>180</v>
      </c>
      <c r="L28" s="15" t="s">
        <v>52</v>
      </c>
      <c r="M28" s="15">
        <v>180</v>
      </c>
      <c r="N28" s="15" t="s">
        <v>52</v>
      </c>
      <c r="O28" s="77">
        <v>180</v>
      </c>
      <c r="P28" s="15" t="s">
        <v>52</v>
      </c>
      <c r="Q28" s="42">
        <v>180</v>
      </c>
      <c r="R28" s="15" t="s">
        <v>52</v>
      </c>
      <c r="S28" s="42"/>
      <c r="T28" s="15" t="s">
        <v>52</v>
      </c>
      <c r="U28" s="42"/>
      <c r="V28" s="15" t="s">
        <v>52</v>
      </c>
      <c r="W28" s="42"/>
    </row>
    <row r="29" spans="1:23" s="113" customFormat="1" ht="38.4" customHeight="1" thickBot="1" x14ac:dyDescent="0.35">
      <c r="A29" s="192" t="s">
        <v>147</v>
      </c>
      <c r="B29" s="193"/>
      <c r="C29" s="193"/>
      <c r="D29" s="194"/>
      <c r="E29" s="111">
        <v>33</v>
      </c>
      <c r="F29" s="112">
        <v>33</v>
      </c>
      <c r="G29" s="112">
        <v>33</v>
      </c>
      <c r="H29" s="112">
        <v>33</v>
      </c>
      <c r="I29" s="112">
        <v>31</v>
      </c>
      <c r="J29" s="112">
        <v>35</v>
      </c>
      <c r="K29" s="112">
        <v>31</v>
      </c>
      <c r="L29" s="112">
        <v>37</v>
      </c>
      <c r="M29" s="112">
        <v>31</v>
      </c>
      <c r="N29" s="111">
        <v>39</v>
      </c>
      <c r="O29" s="111">
        <v>31</v>
      </c>
      <c r="P29" s="111">
        <v>41</v>
      </c>
      <c r="Q29" s="111">
        <v>31</v>
      </c>
      <c r="R29" s="111">
        <v>43</v>
      </c>
      <c r="S29" s="111"/>
      <c r="T29" s="111">
        <v>45</v>
      </c>
      <c r="U29" s="111"/>
      <c r="V29" s="111">
        <v>47</v>
      </c>
      <c r="W29" s="111"/>
    </row>
    <row r="30" spans="1:23" s="16" customFormat="1" ht="24" customHeight="1" thickBot="1" x14ac:dyDescent="0.35">
      <c r="A30" s="177" t="s">
        <v>80</v>
      </c>
      <c r="B30" s="178"/>
      <c r="C30" s="178"/>
      <c r="D30" s="178"/>
      <c r="E30" s="171" t="s">
        <v>81</v>
      </c>
      <c r="F30" s="165" t="s">
        <v>82</v>
      </c>
      <c r="G30" s="166"/>
      <c r="H30" s="165" t="s">
        <v>83</v>
      </c>
      <c r="I30" s="173"/>
      <c r="J30" s="173"/>
      <c r="K30" s="166"/>
      <c r="L30" s="165" t="s">
        <v>84</v>
      </c>
      <c r="M30" s="173"/>
      <c r="N30" s="173"/>
      <c r="O30" s="166"/>
      <c r="P30" s="165" t="s">
        <v>85</v>
      </c>
      <c r="Q30" s="173"/>
      <c r="R30" s="173"/>
      <c r="S30" s="166"/>
      <c r="T30" s="165" t="s">
        <v>86</v>
      </c>
      <c r="U30" s="173"/>
      <c r="V30" s="173"/>
      <c r="W30" s="166"/>
    </row>
    <row r="31" spans="1:23" s="16" customFormat="1" ht="98.4" customHeight="1" thickBot="1" x14ac:dyDescent="0.35">
      <c r="A31" s="179"/>
      <c r="B31" s="180"/>
      <c r="C31" s="180"/>
      <c r="D31" s="180"/>
      <c r="E31" s="172"/>
      <c r="F31" s="36" t="s">
        <v>78</v>
      </c>
      <c r="G31" s="36" t="s">
        <v>79</v>
      </c>
      <c r="H31" s="199" t="s">
        <v>78</v>
      </c>
      <c r="I31" s="200"/>
      <c r="J31" s="185" t="s">
        <v>79</v>
      </c>
      <c r="K31" s="186"/>
      <c r="L31" s="185" t="s">
        <v>78</v>
      </c>
      <c r="M31" s="186"/>
      <c r="N31" s="185" t="s">
        <v>79</v>
      </c>
      <c r="O31" s="186"/>
      <c r="P31" s="185" t="s">
        <v>78</v>
      </c>
      <c r="Q31" s="186"/>
      <c r="R31" s="185" t="s">
        <v>79</v>
      </c>
      <c r="S31" s="186"/>
      <c r="T31" s="185" t="s">
        <v>78</v>
      </c>
      <c r="U31" s="186"/>
      <c r="V31" s="185" t="s">
        <v>89</v>
      </c>
      <c r="W31" s="186"/>
    </row>
    <row r="32" spans="1:23" s="16" customFormat="1" ht="16.95" customHeight="1" thickBot="1" x14ac:dyDescent="0.35">
      <c r="A32" s="179"/>
      <c r="B32" s="180"/>
      <c r="C32" s="180"/>
      <c r="D32" s="180"/>
      <c r="E32" s="22">
        <v>2017</v>
      </c>
      <c r="F32" s="69">
        <f>'Перечень мероприятий'!E276</f>
        <v>12334</v>
      </c>
      <c r="G32" s="75">
        <f>'Перечень мероприятий'!F276</f>
        <v>874.3</v>
      </c>
      <c r="H32" s="71"/>
      <c r="I32" s="72">
        <f>'Перечень мероприятий'!G276</f>
        <v>12334</v>
      </c>
      <c r="J32" s="70"/>
      <c r="K32" s="72">
        <f>'Перечень мероприятий'!H276</f>
        <v>874.3</v>
      </c>
      <c r="L32" s="197"/>
      <c r="M32" s="198"/>
      <c r="N32" s="201"/>
      <c r="O32" s="203"/>
      <c r="P32" s="187">
        <f>'Перечень мероприятий'!O276</f>
        <v>0</v>
      </c>
      <c r="Q32" s="188"/>
      <c r="R32" s="187">
        <f>'Перечень мероприятий'!Q276</f>
        <v>0</v>
      </c>
      <c r="S32" s="188"/>
      <c r="T32" s="165"/>
      <c r="U32" s="166"/>
      <c r="V32" s="218"/>
      <c r="W32" s="219"/>
    </row>
    <row r="33" spans="1:23" s="16" customFormat="1" ht="16.95" customHeight="1" thickBot="1" x14ac:dyDescent="0.35">
      <c r="A33" s="179"/>
      <c r="B33" s="180"/>
      <c r="C33" s="180"/>
      <c r="D33" s="180"/>
      <c r="E33" s="22">
        <v>2018</v>
      </c>
      <c r="F33" s="69">
        <f>'Перечень мероприятий'!E277</f>
        <v>10167.5</v>
      </c>
      <c r="G33" s="75">
        <f>'Перечень мероприятий'!F277</f>
        <v>874.7</v>
      </c>
      <c r="H33" s="71"/>
      <c r="I33" s="72">
        <f>'Перечень мероприятий'!G277</f>
        <v>10167.5</v>
      </c>
      <c r="J33" s="70"/>
      <c r="K33" s="72">
        <f>'Перечень мероприятий'!H277</f>
        <v>874.7</v>
      </c>
      <c r="L33" s="196"/>
      <c r="M33" s="191"/>
      <c r="N33" s="183"/>
      <c r="O33" s="183"/>
      <c r="P33" s="187">
        <f>'Перечень мероприятий'!O277</f>
        <v>0</v>
      </c>
      <c r="Q33" s="188"/>
      <c r="R33" s="187">
        <f>'Перечень мероприятий'!Q277</f>
        <v>0</v>
      </c>
      <c r="S33" s="188"/>
      <c r="T33" s="165"/>
      <c r="U33" s="166"/>
      <c r="V33" s="184"/>
      <c r="W33" s="184"/>
    </row>
    <row r="34" spans="1:23" s="16" customFormat="1" ht="15" customHeight="1" thickBot="1" x14ac:dyDescent="0.35">
      <c r="A34" s="179"/>
      <c r="B34" s="180"/>
      <c r="C34" s="180"/>
      <c r="D34" s="180"/>
      <c r="E34" s="22">
        <v>2019</v>
      </c>
      <c r="F34" s="69">
        <f>'Перечень мероприятий'!E278</f>
        <v>7067</v>
      </c>
      <c r="G34" s="75">
        <f>'Перечень мероприятий'!F278</f>
        <v>1099.7</v>
      </c>
      <c r="H34" s="71"/>
      <c r="I34" s="72">
        <f>'Перечень мероприятий'!G278</f>
        <v>7067</v>
      </c>
      <c r="J34" s="70"/>
      <c r="K34" s="72">
        <f>'Перечень мероприятий'!H278</f>
        <v>1099.7</v>
      </c>
      <c r="L34" s="196"/>
      <c r="M34" s="191"/>
      <c r="N34" s="183"/>
      <c r="O34" s="183"/>
      <c r="P34" s="187">
        <f>'Перечень мероприятий'!O278</f>
        <v>0</v>
      </c>
      <c r="Q34" s="188"/>
      <c r="R34" s="187">
        <f>'Перечень мероприятий'!Q278</f>
        <v>0</v>
      </c>
      <c r="S34" s="188"/>
      <c r="T34" s="165"/>
      <c r="U34" s="166"/>
      <c r="V34" s="184"/>
      <c r="W34" s="184"/>
    </row>
    <row r="35" spans="1:23" s="16" customFormat="1" ht="16.2" customHeight="1" thickBot="1" x14ac:dyDescent="0.35">
      <c r="A35" s="179"/>
      <c r="B35" s="180"/>
      <c r="C35" s="180"/>
      <c r="D35" s="180"/>
      <c r="E35" s="22">
        <v>2020</v>
      </c>
      <c r="F35" s="69">
        <f>'Перечень мероприятий'!E279</f>
        <v>8241.7999999999993</v>
      </c>
      <c r="G35" s="75">
        <f>'Перечень мероприятий'!F279</f>
        <v>1099.7</v>
      </c>
      <c r="H35" s="71"/>
      <c r="I35" s="72">
        <f>'Перечень мероприятий'!G279</f>
        <v>8241.7999999999993</v>
      </c>
      <c r="J35" s="70"/>
      <c r="K35" s="72">
        <f>'Перечень мероприятий'!H279</f>
        <v>1099.7</v>
      </c>
      <c r="L35" s="196"/>
      <c r="M35" s="191"/>
      <c r="N35" s="183"/>
      <c r="O35" s="183"/>
      <c r="P35" s="187">
        <f>'Перечень мероприятий'!O279</f>
        <v>0</v>
      </c>
      <c r="Q35" s="188"/>
      <c r="R35" s="187">
        <f>'Перечень мероприятий'!Q279</f>
        <v>0</v>
      </c>
      <c r="S35" s="188"/>
      <c r="T35" s="165"/>
      <c r="U35" s="166"/>
      <c r="V35" s="184"/>
      <c r="W35" s="184"/>
    </row>
    <row r="36" spans="1:23" s="16" customFormat="1" ht="15" customHeight="1" thickBot="1" x14ac:dyDescent="0.35">
      <c r="A36" s="179"/>
      <c r="B36" s="180"/>
      <c r="C36" s="180"/>
      <c r="D36" s="180"/>
      <c r="E36" s="22">
        <v>2021</v>
      </c>
      <c r="F36" s="69">
        <f>'Перечень мероприятий'!E280</f>
        <v>8253.5</v>
      </c>
      <c r="G36" s="75">
        <f>'Перечень мероприятий'!F280</f>
        <v>1099.7</v>
      </c>
      <c r="H36" s="71"/>
      <c r="I36" s="72">
        <f>'Перечень мероприятий'!G280</f>
        <v>8253.5</v>
      </c>
      <c r="J36" s="70"/>
      <c r="K36" s="72">
        <f>'Перечень мероприятий'!H280</f>
        <v>1099.7</v>
      </c>
      <c r="L36" s="190"/>
      <c r="M36" s="191"/>
      <c r="N36" s="183"/>
      <c r="O36" s="183"/>
      <c r="P36" s="187">
        <f>'Перечень мероприятий'!O280</f>
        <v>0</v>
      </c>
      <c r="Q36" s="188"/>
      <c r="R36" s="187">
        <f>'Перечень мероприятий'!Q280</f>
        <v>0</v>
      </c>
      <c r="S36" s="188"/>
      <c r="T36" s="165"/>
      <c r="U36" s="166"/>
      <c r="V36" s="184"/>
      <c r="W36" s="184"/>
    </row>
    <row r="37" spans="1:23" s="16" customFormat="1" ht="15" customHeight="1" thickBot="1" x14ac:dyDescent="0.35">
      <c r="A37" s="179"/>
      <c r="B37" s="180"/>
      <c r="C37" s="180"/>
      <c r="D37" s="180"/>
      <c r="E37" s="22">
        <v>2022</v>
      </c>
      <c r="F37" s="69">
        <f>'Перечень мероприятий'!E281</f>
        <v>9027</v>
      </c>
      <c r="G37" s="75">
        <f>'Перечень мероприятий'!F281</f>
        <v>1099.7</v>
      </c>
      <c r="H37" s="71"/>
      <c r="I37" s="72">
        <f>'Перечень мероприятий'!G281</f>
        <v>9027</v>
      </c>
      <c r="J37" s="70"/>
      <c r="K37" s="72">
        <f>'Перечень мероприятий'!H281</f>
        <v>1099.7</v>
      </c>
      <c r="L37" s="190"/>
      <c r="M37" s="191"/>
      <c r="N37" s="183"/>
      <c r="O37" s="183"/>
      <c r="P37" s="187">
        <f>'Перечень мероприятий'!O281</f>
        <v>0</v>
      </c>
      <c r="Q37" s="188"/>
      <c r="R37" s="187">
        <f>'Перечень мероприятий'!Q281</f>
        <v>0</v>
      </c>
      <c r="S37" s="188"/>
      <c r="T37" s="216"/>
      <c r="U37" s="198"/>
      <c r="V37" s="215"/>
      <c r="W37" s="215"/>
    </row>
    <row r="38" spans="1:23" s="16" customFormat="1" ht="15" customHeight="1" thickBot="1" x14ac:dyDescent="0.35">
      <c r="A38" s="179"/>
      <c r="B38" s="180"/>
      <c r="C38" s="180"/>
      <c r="D38" s="180"/>
      <c r="E38" s="22">
        <v>2023</v>
      </c>
      <c r="F38" s="69">
        <f>'Перечень мероприятий'!E282</f>
        <v>9800.5</v>
      </c>
      <c r="G38" s="75">
        <f>'Перечень мероприятий'!F282</f>
        <v>0</v>
      </c>
      <c r="H38" s="71"/>
      <c r="I38" s="72">
        <f>'Перечень мероприятий'!G282</f>
        <v>9800.5</v>
      </c>
      <c r="J38" s="70"/>
      <c r="K38" s="72">
        <f>'Перечень мероприятий'!H282</f>
        <v>0</v>
      </c>
      <c r="L38" s="190"/>
      <c r="M38" s="191"/>
      <c r="N38" s="183"/>
      <c r="O38" s="183"/>
      <c r="P38" s="187">
        <f>'Перечень мероприятий'!O282</f>
        <v>0</v>
      </c>
      <c r="Q38" s="188"/>
      <c r="R38" s="187">
        <f>'Перечень мероприятий'!Q282</f>
        <v>0</v>
      </c>
      <c r="S38" s="188"/>
      <c r="T38" s="216"/>
      <c r="U38" s="198"/>
      <c r="V38" s="215"/>
      <c r="W38" s="215"/>
    </row>
    <row r="39" spans="1:23" s="16" customFormat="1" ht="15" customHeight="1" thickBot="1" x14ac:dyDescent="0.35">
      <c r="A39" s="179"/>
      <c r="B39" s="180"/>
      <c r="C39" s="180"/>
      <c r="D39" s="180"/>
      <c r="E39" s="22">
        <v>2024</v>
      </c>
      <c r="F39" s="69">
        <f>'Перечень мероприятий'!E283</f>
        <v>10574</v>
      </c>
      <c r="G39" s="75">
        <f>'Перечень мероприятий'!F283</f>
        <v>0</v>
      </c>
      <c r="H39" s="71"/>
      <c r="I39" s="72">
        <f>'Перечень мероприятий'!G283</f>
        <v>10574</v>
      </c>
      <c r="J39" s="70"/>
      <c r="K39" s="72">
        <f>'Перечень мероприятий'!H283</f>
        <v>0</v>
      </c>
      <c r="L39" s="190"/>
      <c r="M39" s="191"/>
      <c r="N39" s="183"/>
      <c r="O39" s="183"/>
      <c r="P39" s="187">
        <f>'Перечень мероприятий'!O283</f>
        <v>0</v>
      </c>
      <c r="Q39" s="188"/>
      <c r="R39" s="187">
        <f>'Перечень мероприятий'!Q283</f>
        <v>0</v>
      </c>
      <c r="S39" s="188"/>
      <c r="T39" s="216"/>
      <c r="U39" s="198"/>
      <c r="V39" s="215"/>
      <c r="W39" s="215"/>
    </row>
    <row r="40" spans="1:23" s="16" customFormat="1" ht="15" customHeight="1" thickBot="1" x14ac:dyDescent="0.35">
      <c r="A40" s="179"/>
      <c r="B40" s="180"/>
      <c r="C40" s="180"/>
      <c r="D40" s="180"/>
      <c r="E40" s="22">
        <v>2025</v>
      </c>
      <c r="F40" s="69">
        <f>'Перечень мероприятий'!E284</f>
        <v>11647.5</v>
      </c>
      <c r="G40" s="75">
        <f>'Перечень мероприятий'!F284</f>
        <v>0</v>
      </c>
      <c r="H40" s="71"/>
      <c r="I40" s="72">
        <f>'Перечень мероприятий'!G284</f>
        <v>11647.5</v>
      </c>
      <c r="J40" s="70"/>
      <c r="K40" s="72">
        <f>'Перечень мероприятий'!H284</f>
        <v>0</v>
      </c>
      <c r="L40" s="190"/>
      <c r="M40" s="191"/>
      <c r="N40" s="183"/>
      <c r="O40" s="183"/>
      <c r="P40" s="187">
        <f>'Перечень мероприятий'!O284</f>
        <v>0</v>
      </c>
      <c r="Q40" s="188"/>
      <c r="R40" s="187">
        <f>'Перечень мероприятий'!Q284</f>
        <v>0</v>
      </c>
      <c r="S40" s="188"/>
      <c r="T40" s="216"/>
      <c r="U40" s="198"/>
      <c r="V40" s="215"/>
      <c r="W40" s="215"/>
    </row>
    <row r="41" spans="1:23" s="16" customFormat="1" ht="24" customHeight="1" thickBot="1" x14ac:dyDescent="0.35">
      <c r="A41" s="181"/>
      <c r="B41" s="182"/>
      <c r="C41" s="182"/>
      <c r="D41" s="182"/>
      <c r="E41" s="22" t="s">
        <v>90</v>
      </c>
      <c r="F41" s="64">
        <f>SUM(F32:F40)</f>
        <v>87112.8</v>
      </c>
      <c r="G41" s="76">
        <f>SUM(G32:G40)</f>
        <v>6147.7999999999993</v>
      </c>
      <c r="H41" s="73"/>
      <c r="I41" s="74">
        <f>SUM(I32:I40)</f>
        <v>87112.8</v>
      </c>
      <c r="J41" s="70"/>
      <c r="K41" s="74">
        <f>SUM(K32:K40)</f>
        <v>6147.7999999999993</v>
      </c>
      <c r="L41" s="189"/>
      <c r="M41" s="189"/>
      <c r="N41" s="189"/>
      <c r="O41" s="189"/>
      <c r="P41" s="213">
        <f t="shared" ref="P41" si="0">SUM(P32:P40)</f>
        <v>0</v>
      </c>
      <c r="Q41" s="214"/>
      <c r="R41" s="213">
        <f t="shared" ref="R41" si="1">SUM(R32:R40)</f>
        <v>0</v>
      </c>
      <c r="S41" s="214"/>
      <c r="T41" s="189"/>
      <c r="U41" s="189"/>
      <c r="V41" s="189"/>
      <c r="W41" s="189"/>
    </row>
    <row r="42" spans="1:23" s="16" customFormat="1" ht="17.399999999999999" customHeight="1" thickBot="1" x14ac:dyDescent="0.35">
      <c r="A42" s="174" t="s">
        <v>91</v>
      </c>
      <c r="B42" s="175"/>
      <c r="C42" s="175"/>
      <c r="D42" s="176"/>
      <c r="E42" s="232" t="s">
        <v>131</v>
      </c>
      <c r="F42" s="233"/>
      <c r="G42" s="233"/>
      <c r="H42" s="234"/>
      <c r="I42" s="234"/>
      <c r="J42" s="233"/>
      <c r="K42" s="233"/>
      <c r="L42" s="233"/>
      <c r="M42" s="233"/>
      <c r="N42" s="233"/>
      <c r="O42" s="233"/>
      <c r="P42" s="233"/>
      <c r="Q42" s="233"/>
      <c r="R42" s="233"/>
      <c r="S42" s="233"/>
      <c r="T42" s="233"/>
      <c r="U42" s="233"/>
      <c r="V42" s="233"/>
      <c r="W42" s="235"/>
    </row>
    <row r="43" spans="1:23" s="16" customFormat="1" ht="18" customHeight="1" thickBot="1" x14ac:dyDescent="0.35">
      <c r="A43" s="174" t="s">
        <v>92</v>
      </c>
      <c r="B43" s="175"/>
      <c r="C43" s="175"/>
      <c r="D43" s="176"/>
      <c r="E43" s="174" t="s">
        <v>146</v>
      </c>
      <c r="F43" s="175"/>
      <c r="G43" s="175"/>
      <c r="H43" s="175"/>
      <c r="I43" s="175"/>
      <c r="J43" s="175"/>
      <c r="K43" s="175"/>
      <c r="L43" s="175"/>
      <c r="M43" s="175"/>
      <c r="N43" s="175"/>
      <c r="O43" s="175"/>
      <c r="P43" s="175"/>
      <c r="Q43" s="175"/>
      <c r="R43" s="175"/>
      <c r="S43" s="175"/>
      <c r="T43" s="175"/>
      <c r="U43" s="175"/>
      <c r="V43" s="175"/>
      <c r="W43" s="176"/>
    </row>
    <row r="44" spans="1:23" s="16" customFormat="1" ht="16.95" customHeight="1" thickBot="1" x14ac:dyDescent="0.35">
      <c r="A44" s="174" t="s">
        <v>93</v>
      </c>
      <c r="B44" s="175"/>
      <c r="C44" s="175"/>
      <c r="D44" s="175"/>
      <c r="E44" s="175"/>
      <c r="F44" s="175"/>
      <c r="G44" s="175"/>
      <c r="H44" s="175"/>
      <c r="I44" s="175"/>
      <c r="J44" s="175"/>
      <c r="K44" s="175"/>
      <c r="L44" s="175"/>
      <c r="M44" s="175"/>
      <c r="N44" s="175"/>
      <c r="O44" s="175"/>
      <c r="P44" s="175"/>
      <c r="Q44" s="175"/>
      <c r="R44" s="175"/>
      <c r="S44" s="175"/>
      <c r="T44" s="175"/>
      <c r="U44" s="175"/>
      <c r="V44" s="175"/>
      <c r="W44" s="176"/>
    </row>
    <row r="45" spans="1:23" s="16" customFormat="1" ht="16.95" customHeight="1" thickBot="1" x14ac:dyDescent="0.35">
      <c r="A45" s="174" t="s">
        <v>94</v>
      </c>
      <c r="B45" s="175"/>
      <c r="C45" s="175"/>
      <c r="D45" s="176"/>
      <c r="E45" s="174" t="s">
        <v>233</v>
      </c>
      <c r="F45" s="175"/>
      <c r="G45" s="175"/>
      <c r="H45" s="175"/>
      <c r="I45" s="175"/>
      <c r="J45" s="175"/>
      <c r="K45" s="175"/>
      <c r="L45" s="175"/>
      <c r="M45" s="175"/>
      <c r="N45" s="175"/>
      <c r="O45" s="175"/>
      <c r="P45" s="175"/>
      <c r="Q45" s="175"/>
      <c r="R45" s="175"/>
      <c r="S45" s="175"/>
      <c r="T45" s="175"/>
      <c r="U45" s="175"/>
      <c r="V45" s="175"/>
      <c r="W45" s="176"/>
    </row>
    <row r="46" spans="1:23" s="16" customFormat="1" ht="145.19999999999999" customHeight="1" thickBot="1" x14ac:dyDescent="0.35">
      <c r="A46" s="174" t="s">
        <v>95</v>
      </c>
      <c r="B46" s="175"/>
      <c r="C46" s="175"/>
      <c r="D46" s="176"/>
      <c r="E46" s="174" t="s">
        <v>285</v>
      </c>
      <c r="F46" s="175"/>
      <c r="G46" s="175"/>
      <c r="H46" s="175"/>
      <c r="I46" s="175"/>
      <c r="J46" s="175"/>
      <c r="K46" s="175"/>
      <c r="L46" s="175"/>
      <c r="M46" s="175"/>
      <c r="N46" s="175"/>
      <c r="O46" s="175"/>
      <c r="P46" s="175"/>
      <c r="Q46" s="175"/>
      <c r="R46" s="175"/>
      <c r="S46" s="175"/>
      <c r="T46" s="175"/>
      <c r="U46" s="175"/>
      <c r="V46" s="175"/>
      <c r="W46" s="176"/>
    </row>
  </sheetData>
  <mergeCells count="124">
    <mergeCell ref="S4:V4"/>
    <mergeCell ref="A46:D46"/>
    <mergeCell ref="R17:S17"/>
    <mergeCell ref="A13:D13"/>
    <mergeCell ref="A15:D15"/>
    <mergeCell ref="A16:D16"/>
    <mergeCell ref="A17:D18"/>
    <mergeCell ref="A21:D21"/>
    <mergeCell ref="A23:D23"/>
    <mergeCell ref="L17:M17"/>
    <mergeCell ref="P38:Q38"/>
    <mergeCell ref="E42:W42"/>
    <mergeCell ref="E43:W43"/>
    <mergeCell ref="A44:W44"/>
    <mergeCell ref="E45:W45"/>
    <mergeCell ref="A42:D42"/>
    <mergeCell ref="A43:D43"/>
    <mergeCell ref="A45:D45"/>
    <mergeCell ref="N41:O41"/>
    <mergeCell ref="A19:W19"/>
    <mergeCell ref="E46:W46"/>
    <mergeCell ref="P37:Q37"/>
    <mergeCell ref="T39:U39"/>
    <mergeCell ref="T40:U40"/>
    <mergeCell ref="T37:U37"/>
    <mergeCell ref="N40:O40"/>
    <mergeCell ref="N38:O38"/>
    <mergeCell ref="T38:U38"/>
    <mergeCell ref="L37:M37"/>
    <mergeCell ref="S2:W3"/>
    <mergeCell ref="V38:W38"/>
    <mergeCell ref="V39:W39"/>
    <mergeCell ref="N39:O39"/>
    <mergeCell ref="V36:W36"/>
    <mergeCell ref="V32:W32"/>
    <mergeCell ref="V34:W34"/>
    <mergeCell ref="V35:W35"/>
    <mergeCell ref="L36:M36"/>
    <mergeCell ref="N34:O34"/>
    <mergeCell ref="R37:S37"/>
    <mergeCell ref="V37:W37"/>
    <mergeCell ref="N35:O35"/>
    <mergeCell ref="N36:O36"/>
    <mergeCell ref="P35:Q35"/>
    <mergeCell ref="R32:S32"/>
    <mergeCell ref="A5:W5"/>
    <mergeCell ref="A6:W6"/>
    <mergeCell ref="N32:O32"/>
    <mergeCell ref="L38:M38"/>
    <mergeCell ref="V41:W41"/>
    <mergeCell ref="P41:Q41"/>
    <mergeCell ref="R41:S41"/>
    <mergeCell ref="T41:U41"/>
    <mergeCell ref="V40:W40"/>
    <mergeCell ref="P39:Q39"/>
    <mergeCell ref="P40:Q40"/>
    <mergeCell ref="R40:S40"/>
    <mergeCell ref="R38:S38"/>
    <mergeCell ref="R39:S39"/>
    <mergeCell ref="A11:D11"/>
    <mergeCell ref="A12:D12"/>
    <mergeCell ref="T17:U17"/>
    <mergeCell ref="V17:W17"/>
    <mergeCell ref="E11:W11"/>
    <mergeCell ref="E12:W12"/>
    <mergeCell ref="E13:W13"/>
    <mergeCell ref="E14:W14"/>
    <mergeCell ref="E15:W15"/>
    <mergeCell ref="A14:D14"/>
    <mergeCell ref="J17:K17"/>
    <mergeCell ref="N17:O17"/>
    <mergeCell ref="P17:Q17"/>
    <mergeCell ref="E16:W16"/>
    <mergeCell ref="F17:G17"/>
    <mergeCell ref="H17:I17"/>
    <mergeCell ref="E17:E18"/>
    <mergeCell ref="A20:D20"/>
    <mergeCell ref="A27:D27"/>
    <mergeCell ref="A28:D28"/>
    <mergeCell ref="A29:D29"/>
    <mergeCell ref="A26:W26"/>
    <mergeCell ref="A8:W8"/>
    <mergeCell ref="A9:W9"/>
    <mergeCell ref="F30:G30"/>
    <mergeCell ref="L35:M35"/>
    <mergeCell ref="R31:S31"/>
    <mergeCell ref="P32:Q32"/>
    <mergeCell ref="J31:K31"/>
    <mergeCell ref="R34:S34"/>
    <mergeCell ref="N33:O33"/>
    <mergeCell ref="L32:M32"/>
    <mergeCell ref="P33:Q33"/>
    <mergeCell ref="P34:Q34"/>
    <mergeCell ref="L34:M34"/>
    <mergeCell ref="L33:M33"/>
    <mergeCell ref="R35:S35"/>
    <mergeCell ref="H31:I31"/>
    <mergeCell ref="R33:S33"/>
    <mergeCell ref="L31:M31"/>
    <mergeCell ref="N31:O31"/>
    <mergeCell ref="T32:U32"/>
    <mergeCell ref="A22:W22"/>
    <mergeCell ref="E30:E31"/>
    <mergeCell ref="H30:K30"/>
    <mergeCell ref="L30:O30"/>
    <mergeCell ref="P30:S30"/>
    <mergeCell ref="T30:W30"/>
    <mergeCell ref="A24:D24"/>
    <mergeCell ref="A25:D25"/>
    <mergeCell ref="A30:D41"/>
    <mergeCell ref="N37:O37"/>
    <mergeCell ref="V33:W33"/>
    <mergeCell ref="T31:U31"/>
    <mergeCell ref="V31:W31"/>
    <mergeCell ref="R36:S36"/>
    <mergeCell ref="T36:U36"/>
    <mergeCell ref="P36:Q36"/>
    <mergeCell ref="P31:Q31"/>
    <mergeCell ref="T33:U33"/>
    <mergeCell ref="T34:U34"/>
    <mergeCell ref="T35:U35"/>
    <mergeCell ref="L41:M41"/>
    <mergeCell ref="L39:M39"/>
    <mergeCell ref="L40:M40"/>
  </mergeCells>
  <phoneticPr fontId="0" type="noConversion"/>
  <pageMargins left="0.7" right="0.7" top="0.75" bottom="0.75" header="0.3" footer="0.3"/>
  <pageSetup paperSize="9" scale="41" orientation="landscape" horizontalDpi="180" verticalDpi="180" r:id="rId1"/>
  <rowBreaks count="1" manualBreakCount="1">
    <brk id="2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workbookViewId="0">
      <selection activeCell="O3" sqref="O3"/>
    </sheetView>
  </sheetViews>
  <sheetFormatPr defaultRowHeight="14.4" x14ac:dyDescent="0.3"/>
  <cols>
    <col min="1" max="2" width="11.5546875" customWidth="1"/>
    <col min="3" max="3" width="10" customWidth="1"/>
    <col min="4" max="5" width="8.5546875" customWidth="1"/>
    <col min="6" max="6" width="11.109375" customWidth="1"/>
    <col min="7" max="7" width="8.44140625" customWidth="1"/>
    <col min="9" max="9" width="7.44140625" customWidth="1"/>
    <col min="11" max="11" width="7.6640625" customWidth="1"/>
    <col min="13" max="13" width="6" customWidth="1"/>
  </cols>
  <sheetData>
    <row r="1" spans="1:14" ht="15.6" x14ac:dyDescent="0.3">
      <c r="A1" s="276" t="s">
        <v>287</v>
      </c>
      <c r="B1" s="276"/>
      <c r="C1" s="276"/>
      <c r="D1" s="276"/>
      <c r="E1" s="276"/>
      <c r="F1" s="276"/>
      <c r="G1" s="276"/>
      <c r="H1" s="276"/>
      <c r="I1" s="276"/>
      <c r="J1" s="276"/>
      <c r="K1" s="276"/>
      <c r="L1" s="276"/>
    </row>
    <row r="2" spans="1:14" ht="18" x14ac:dyDescent="0.3">
      <c r="A2" s="280"/>
      <c r="B2" s="280"/>
      <c r="C2" s="280"/>
      <c r="D2" s="280"/>
      <c r="E2" s="280"/>
      <c r="F2" s="280"/>
      <c r="G2" s="280"/>
      <c r="H2" s="280"/>
      <c r="I2" s="280"/>
      <c r="J2" s="280"/>
      <c r="K2" s="280"/>
      <c r="L2" s="280"/>
    </row>
    <row r="3" spans="1:14" ht="157.94999999999999" customHeight="1" x14ac:dyDescent="0.3">
      <c r="A3" s="274" t="s">
        <v>288</v>
      </c>
      <c r="B3" s="274"/>
      <c r="C3" s="274"/>
      <c r="D3" s="274"/>
      <c r="E3" s="274"/>
      <c r="F3" s="274"/>
      <c r="G3" s="274"/>
      <c r="H3" s="274"/>
      <c r="I3" s="274"/>
      <c r="J3" s="274"/>
      <c r="K3" s="274"/>
      <c r="L3" s="274"/>
    </row>
    <row r="4" spans="1:14" ht="167.4" customHeight="1" x14ac:dyDescent="0.3">
      <c r="A4" s="274" t="s">
        <v>385</v>
      </c>
      <c r="B4" s="274"/>
      <c r="C4" s="274"/>
      <c r="D4" s="274"/>
      <c r="E4" s="274"/>
      <c r="F4" s="274"/>
      <c r="G4" s="274"/>
      <c r="H4" s="274"/>
      <c r="I4" s="274"/>
      <c r="J4" s="274"/>
      <c r="K4" s="274"/>
      <c r="L4" s="274"/>
    </row>
    <row r="5" spans="1:14" ht="56.4" customHeight="1" x14ac:dyDescent="0.3">
      <c r="A5" s="274" t="s">
        <v>289</v>
      </c>
      <c r="B5" s="274"/>
      <c r="C5" s="274"/>
      <c r="D5" s="274"/>
      <c r="E5" s="274"/>
      <c r="F5" s="274"/>
      <c r="G5" s="274"/>
      <c r="H5" s="274"/>
      <c r="I5" s="274"/>
      <c r="J5" s="274"/>
      <c r="K5" s="274"/>
      <c r="L5" s="274"/>
    </row>
    <row r="6" spans="1:14" ht="51" customHeight="1" x14ac:dyDescent="0.3">
      <c r="A6" s="274" t="s">
        <v>290</v>
      </c>
      <c r="B6" s="274"/>
      <c r="C6" s="274"/>
      <c r="D6" s="274"/>
      <c r="E6" s="274"/>
      <c r="F6" s="274"/>
      <c r="G6" s="274"/>
      <c r="H6" s="274"/>
      <c r="I6" s="274"/>
      <c r="J6" s="274"/>
      <c r="K6" s="274"/>
      <c r="L6" s="274"/>
    </row>
    <row r="7" spans="1:14" ht="31.2" customHeight="1" x14ac:dyDescent="0.3">
      <c r="A7" s="274" t="s">
        <v>291</v>
      </c>
      <c r="B7" s="274"/>
      <c r="C7" s="274"/>
      <c r="D7" s="274"/>
      <c r="E7" s="274"/>
      <c r="F7" s="274"/>
      <c r="G7" s="274"/>
      <c r="H7" s="274"/>
      <c r="I7" s="274"/>
      <c r="J7" s="274"/>
      <c r="K7" s="274"/>
      <c r="L7" s="274"/>
    </row>
    <row r="8" spans="1:14" ht="15" thickBot="1" x14ac:dyDescent="0.35"/>
    <row r="9" spans="1:14" ht="15" customHeight="1" thickBot="1" x14ac:dyDescent="0.35">
      <c r="A9" s="281" t="s">
        <v>292</v>
      </c>
      <c r="B9" s="283" t="s">
        <v>365</v>
      </c>
      <c r="C9" s="283"/>
      <c r="D9" s="283"/>
      <c r="E9" s="283"/>
      <c r="F9" s="283"/>
      <c r="G9" s="283"/>
      <c r="H9" s="283"/>
      <c r="I9" s="283"/>
      <c r="J9" s="283"/>
      <c r="K9" s="283"/>
      <c r="L9" s="283"/>
      <c r="M9" s="283"/>
      <c r="N9" s="284"/>
    </row>
    <row r="10" spans="1:14" ht="88.2" customHeight="1" thickBot="1" x14ac:dyDescent="0.35">
      <c r="A10" s="282"/>
      <c r="B10" s="156" t="s">
        <v>293</v>
      </c>
      <c r="C10" s="285" t="s">
        <v>294</v>
      </c>
      <c r="D10" s="286"/>
      <c r="E10" s="287" t="s">
        <v>295</v>
      </c>
      <c r="F10" s="288"/>
      <c r="G10" s="285" t="s">
        <v>296</v>
      </c>
      <c r="H10" s="286"/>
      <c r="I10" s="287" t="s">
        <v>297</v>
      </c>
      <c r="J10" s="288"/>
      <c r="K10" s="285" t="s">
        <v>298</v>
      </c>
      <c r="L10" s="286"/>
      <c r="M10" s="289" t="s">
        <v>366</v>
      </c>
      <c r="N10" s="286"/>
    </row>
    <row r="11" spans="1:14" ht="15" thickBot="1" x14ac:dyDescent="0.35">
      <c r="A11" s="152" t="s">
        <v>299</v>
      </c>
      <c r="B11" s="161">
        <v>9794</v>
      </c>
      <c r="C11" s="269">
        <v>170.2</v>
      </c>
      <c r="D11" s="270"/>
      <c r="E11" s="262">
        <v>44.48</v>
      </c>
      <c r="F11" s="263"/>
      <c r="G11" s="262">
        <v>23.5</v>
      </c>
      <c r="H11" s="263"/>
      <c r="I11" s="271">
        <v>1.9</v>
      </c>
      <c r="J11" s="270"/>
      <c r="K11" s="262">
        <v>10.1</v>
      </c>
      <c r="L11" s="263"/>
      <c r="M11" s="269">
        <v>16.100000000000001</v>
      </c>
      <c r="N11" s="272"/>
    </row>
    <row r="12" spans="1:14" ht="22.95" customHeight="1" thickBot="1" x14ac:dyDescent="0.35">
      <c r="A12" s="153" t="s">
        <v>300</v>
      </c>
      <c r="B12" s="162">
        <v>10325</v>
      </c>
      <c r="C12" s="268">
        <v>186</v>
      </c>
      <c r="D12" s="258"/>
      <c r="E12" s="262">
        <v>54</v>
      </c>
      <c r="F12" s="263"/>
      <c r="G12" s="273">
        <v>21.2</v>
      </c>
      <c r="H12" s="258"/>
      <c r="I12" s="262">
        <v>5.2</v>
      </c>
      <c r="J12" s="263"/>
      <c r="K12" s="273" t="s">
        <v>367</v>
      </c>
      <c r="L12" s="263"/>
      <c r="M12" s="268">
        <v>9.9</v>
      </c>
      <c r="N12" s="263"/>
    </row>
    <row r="13" spans="1:14" ht="15" thickBot="1" x14ac:dyDescent="0.35">
      <c r="A13" s="154" t="s">
        <v>301</v>
      </c>
      <c r="B13" s="161">
        <v>15170</v>
      </c>
      <c r="C13" s="269">
        <v>171.5</v>
      </c>
      <c r="D13" s="270"/>
      <c r="E13" s="262">
        <v>45.3</v>
      </c>
      <c r="F13" s="263"/>
      <c r="G13" s="262" t="s">
        <v>367</v>
      </c>
      <c r="H13" s="263"/>
      <c r="I13" s="271">
        <v>2</v>
      </c>
      <c r="J13" s="270"/>
      <c r="K13" s="262">
        <v>10</v>
      </c>
      <c r="L13" s="263"/>
      <c r="M13" s="269" t="s">
        <v>367</v>
      </c>
      <c r="N13" s="272"/>
    </row>
    <row r="14" spans="1:14" ht="15" thickBot="1" x14ac:dyDescent="0.35">
      <c r="A14" s="153" t="s">
        <v>368</v>
      </c>
      <c r="B14" s="162">
        <v>16000</v>
      </c>
      <c r="C14" s="258">
        <v>138</v>
      </c>
      <c r="D14" s="266"/>
      <c r="E14" s="267">
        <v>63.4</v>
      </c>
      <c r="F14" s="259"/>
      <c r="G14" s="267">
        <v>19.899999999999999</v>
      </c>
      <c r="H14" s="259"/>
      <c r="I14" s="266">
        <v>1</v>
      </c>
      <c r="J14" s="266"/>
      <c r="K14" s="267">
        <v>13.7</v>
      </c>
      <c r="L14" s="259"/>
      <c r="M14" s="258">
        <v>16.899999999999999</v>
      </c>
      <c r="N14" s="259"/>
    </row>
    <row r="15" spans="1:14" ht="15" thickBot="1" x14ac:dyDescent="0.35">
      <c r="A15" s="155" t="s">
        <v>369</v>
      </c>
      <c r="B15" s="163">
        <v>21124</v>
      </c>
      <c r="C15" s="260">
        <v>192.9</v>
      </c>
      <c r="D15" s="261"/>
      <c r="E15" s="262">
        <v>54.4</v>
      </c>
      <c r="F15" s="263"/>
      <c r="G15" s="264">
        <v>25.4</v>
      </c>
      <c r="H15" s="261"/>
      <c r="I15" s="262">
        <v>1.4</v>
      </c>
      <c r="J15" s="263"/>
      <c r="K15" s="264">
        <v>9.8000000000000007</v>
      </c>
      <c r="L15" s="265"/>
      <c r="M15" s="260">
        <v>13.7</v>
      </c>
      <c r="N15" s="265"/>
    </row>
    <row r="16" spans="1:14" ht="15.6" x14ac:dyDescent="0.3">
      <c r="A16" s="149"/>
      <c r="B16" s="150"/>
      <c r="C16" s="151"/>
      <c r="D16" s="151"/>
      <c r="E16" s="151"/>
      <c r="F16" s="151"/>
      <c r="G16" s="151"/>
      <c r="H16" s="151"/>
      <c r="I16" s="151"/>
      <c r="J16" s="151"/>
      <c r="K16" s="151"/>
      <c r="L16" s="151"/>
      <c r="M16" s="151"/>
      <c r="N16" s="151"/>
    </row>
    <row r="17" spans="1:12" ht="33" customHeight="1" x14ac:dyDescent="0.3">
      <c r="A17" s="276" t="s">
        <v>384</v>
      </c>
      <c r="B17" s="276"/>
      <c r="C17" s="276"/>
      <c r="D17" s="276"/>
      <c r="E17" s="276"/>
      <c r="F17" s="276"/>
      <c r="G17" s="276"/>
      <c r="H17" s="276"/>
      <c r="I17" s="276"/>
      <c r="J17" s="276"/>
      <c r="K17" s="276"/>
      <c r="L17" s="276"/>
    </row>
    <row r="18" spans="1:12" ht="15" thickBot="1" x14ac:dyDescent="0.35"/>
    <row r="19" spans="1:12" ht="15" thickBot="1" x14ac:dyDescent="0.35">
      <c r="A19" s="248"/>
      <c r="B19" s="249"/>
      <c r="C19" s="249"/>
      <c r="D19" s="250"/>
      <c r="E19" s="251" t="s">
        <v>370</v>
      </c>
      <c r="F19" s="252"/>
      <c r="G19" s="252" t="s">
        <v>371</v>
      </c>
      <c r="H19" s="252"/>
      <c r="I19" s="157" t="s">
        <v>302</v>
      </c>
    </row>
    <row r="20" spans="1:12" ht="18.600000000000001" customHeight="1" x14ac:dyDescent="0.3">
      <c r="A20" s="253" t="s">
        <v>303</v>
      </c>
      <c r="B20" s="254"/>
      <c r="C20" s="254"/>
      <c r="D20" s="255"/>
      <c r="E20" s="256">
        <v>9372</v>
      </c>
      <c r="F20" s="257"/>
      <c r="G20" s="257">
        <v>9794</v>
      </c>
      <c r="H20" s="257"/>
      <c r="I20" s="158" t="s">
        <v>372</v>
      </c>
    </row>
    <row r="21" spans="1:12" ht="18.600000000000001" customHeight="1" x14ac:dyDescent="0.3">
      <c r="A21" s="238" t="s">
        <v>304</v>
      </c>
      <c r="B21" s="239"/>
      <c r="C21" s="239"/>
      <c r="D21" s="240"/>
      <c r="E21" s="241">
        <v>574002</v>
      </c>
      <c r="F21" s="242"/>
      <c r="G21" s="242">
        <v>575352</v>
      </c>
      <c r="H21" s="242"/>
      <c r="I21" s="159" t="s">
        <v>373</v>
      </c>
    </row>
    <row r="22" spans="1:12" ht="27" customHeight="1" x14ac:dyDescent="0.3">
      <c r="A22" s="238" t="s">
        <v>305</v>
      </c>
      <c r="B22" s="239"/>
      <c r="C22" s="239"/>
      <c r="D22" s="240"/>
      <c r="E22" s="241">
        <v>1632.7</v>
      </c>
      <c r="F22" s="242"/>
      <c r="G22" s="242">
        <v>1702.2</v>
      </c>
      <c r="H22" s="242"/>
      <c r="I22" s="159" t="s">
        <v>374</v>
      </c>
    </row>
    <row r="23" spans="1:12" ht="27" customHeight="1" x14ac:dyDescent="0.3">
      <c r="A23" s="238" t="s">
        <v>306</v>
      </c>
      <c r="B23" s="239"/>
      <c r="C23" s="239"/>
      <c r="D23" s="240"/>
      <c r="E23" s="241">
        <v>4782</v>
      </c>
      <c r="F23" s="242"/>
      <c r="G23" s="242">
        <v>4244</v>
      </c>
      <c r="H23" s="242"/>
      <c r="I23" s="159" t="s">
        <v>375</v>
      </c>
    </row>
    <row r="24" spans="1:12" ht="27" customHeight="1" x14ac:dyDescent="0.3">
      <c r="A24" s="238" t="s">
        <v>376</v>
      </c>
      <c r="B24" s="239"/>
      <c r="C24" s="239"/>
      <c r="D24" s="240"/>
      <c r="E24" s="241">
        <v>52.35</v>
      </c>
      <c r="F24" s="242"/>
      <c r="G24" s="242">
        <v>44.48</v>
      </c>
      <c r="H24" s="242"/>
      <c r="I24" s="159" t="s">
        <v>377</v>
      </c>
    </row>
    <row r="25" spans="1:12" ht="27" customHeight="1" x14ac:dyDescent="0.3">
      <c r="A25" s="238" t="s">
        <v>307</v>
      </c>
      <c r="B25" s="239"/>
      <c r="C25" s="239"/>
      <c r="D25" s="240"/>
      <c r="E25" s="241">
        <v>1921</v>
      </c>
      <c r="F25" s="242"/>
      <c r="G25" s="242">
        <v>2555</v>
      </c>
      <c r="H25" s="242"/>
      <c r="I25" s="159" t="s">
        <v>378</v>
      </c>
    </row>
    <row r="26" spans="1:12" ht="27" customHeight="1" x14ac:dyDescent="0.3">
      <c r="A26" s="238" t="s">
        <v>376</v>
      </c>
      <c r="B26" s="239"/>
      <c r="C26" s="239"/>
      <c r="D26" s="240"/>
      <c r="E26" s="241">
        <v>44.76</v>
      </c>
      <c r="F26" s="242"/>
      <c r="G26" s="242">
        <v>32.68</v>
      </c>
      <c r="H26" s="242"/>
      <c r="I26" s="159" t="s">
        <v>379</v>
      </c>
    </row>
    <row r="27" spans="1:12" ht="27" customHeight="1" x14ac:dyDescent="0.3">
      <c r="A27" s="238" t="s">
        <v>308</v>
      </c>
      <c r="B27" s="239"/>
      <c r="C27" s="239"/>
      <c r="D27" s="240"/>
      <c r="E27" s="241">
        <v>22</v>
      </c>
      <c r="F27" s="242"/>
      <c r="G27" s="242">
        <v>22</v>
      </c>
      <c r="H27" s="242"/>
      <c r="I27" s="159" t="s">
        <v>380</v>
      </c>
    </row>
    <row r="28" spans="1:12" ht="27" customHeight="1" x14ac:dyDescent="0.3">
      <c r="A28" s="238" t="s">
        <v>376</v>
      </c>
      <c r="B28" s="239"/>
      <c r="C28" s="239"/>
      <c r="D28" s="240"/>
      <c r="E28" s="241">
        <v>81.819999999999993</v>
      </c>
      <c r="F28" s="242"/>
      <c r="G28" s="242">
        <v>88.89</v>
      </c>
      <c r="H28" s="242"/>
      <c r="I28" s="159" t="s">
        <v>381</v>
      </c>
    </row>
    <row r="29" spans="1:12" ht="27" customHeight="1" x14ac:dyDescent="0.3">
      <c r="A29" s="238" t="s">
        <v>309</v>
      </c>
      <c r="B29" s="239"/>
      <c r="C29" s="239"/>
      <c r="D29" s="240"/>
      <c r="E29" s="241">
        <v>47</v>
      </c>
      <c r="F29" s="242"/>
      <c r="G29" s="242">
        <v>34</v>
      </c>
      <c r="H29" s="242"/>
      <c r="I29" s="159" t="s">
        <v>382</v>
      </c>
    </row>
    <row r="30" spans="1:12" ht="27" customHeight="1" thickBot="1" x14ac:dyDescent="0.35">
      <c r="A30" s="243" t="s">
        <v>376</v>
      </c>
      <c r="B30" s="244"/>
      <c r="C30" s="244"/>
      <c r="D30" s="245"/>
      <c r="E30" s="246">
        <v>89.8</v>
      </c>
      <c r="F30" s="247"/>
      <c r="G30" s="247">
        <v>83.33</v>
      </c>
      <c r="H30" s="247"/>
      <c r="I30" s="160" t="s">
        <v>383</v>
      </c>
    </row>
    <row r="32" spans="1:12" ht="82.95" customHeight="1" x14ac:dyDescent="0.3">
      <c r="A32" s="274" t="s">
        <v>359</v>
      </c>
      <c r="B32" s="274"/>
      <c r="C32" s="274"/>
      <c r="D32" s="274"/>
      <c r="E32" s="274"/>
      <c r="F32" s="274"/>
      <c r="G32" s="274"/>
      <c r="H32" s="274"/>
      <c r="I32" s="274"/>
      <c r="J32" s="274"/>
      <c r="K32" s="274"/>
      <c r="L32" s="274"/>
    </row>
    <row r="33" spans="1:12" ht="90.6" customHeight="1" x14ac:dyDescent="0.3">
      <c r="A33" s="274" t="s">
        <v>386</v>
      </c>
      <c r="B33" s="274"/>
      <c r="C33" s="274"/>
      <c r="D33" s="274"/>
      <c r="E33" s="274"/>
      <c r="F33" s="274"/>
      <c r="G33" s="274"/>
      <c r="H33" s="274"/>
      <c r="I33" s="274"/>
      <c r="J33" s="274"/>
      <c r="K33" s="274"/>
      <c r="L33" s="274"/>
    </row>
    <row r="34" spans="1:12" ht="134.4" customHeight="1" x14ac:dyDescent="0.3">
      <c r="A34" s="274" t="s">
        <v>387</v>
      </c>
      <c r="B34" s="274"/>
      <c r="C34" s="274"/>
      <c r="D34" s="274"/>
      <c r="E34" s="274"/>
      <c r="F34" s="274"/>
      <c r="G34" s="274"/>
      <c r="H34" s="274"/>
      <c r="I34" s="274"/>
      <c r="J34" s="274"/>
      <c r="K34" s="274"/>
      <c r="L34" s="274"/>
    </row>
    <row r="35" spans="1:12" ht="162" customHeight="1" x14ac:dyDescent="0.3">
      <c r="A35" s="274" t="s">
        <v>388</v>
      </c>
      <c r="B35" s="274"/>
      <c r="C35" s="274"/>
      <c r="D35" s="274"/>
      <c r="E35" s="274"/>
      <c r="F35" s="274"/>
      <c r="G35" s="274"/>
      <c r="H35" s="274"/>
      <c r="I35" s="274"/>
      <c r="J35" s="274"/>
      <c r="K35" s="274"/>
      <c r="L35" s="274"/>
    </row>
    <row r="36" spans="1:12" ht="166.2" customHeight="1" x14ac:dyDescent="0.3">
      <c r="A36" s="274" t="s">
        <v>389</v>
      </c>
      <c r="B36" s="274"/>
      <c r="C36" s="274"/>
      <c r="D36" s="274"/>
      <c r="E36" s="274"/>
      <c r="F36" s="274"/>
      <c r="G36" s="274"/>
      <c r="H36" s="274"/>
      <c r="I36" s="274"/>
      <c r="J36" s="274"/>
      <c r="K36" s="274"/>
      <c r="L36" s="274"/>
    </row>
    <row r="37" spans="1:12" ht="129.6" customHeight="1" x14ac:dyDescent="0.3">
      <c r="A37" s="274" t="s">
        <v>390</v>
      </c>
      <c r="B37" s="274"/>
      <c r="C37" s="274"/>
      <c r="D37" s="274"/>
      <c r="E37" s="274"/>
      <c r="F37" s="274"/>
      <c r="G37" s="274"/>
      <c r="H37" s="274"/>
      <c r="I37" s="274"/>
      <c r="J37" s="274"/>
      <c r="K37" s="274"/>
      <c r="L37" s="274"/>
    </row>
    <row r="38" spans="1:12" ht="69" customHeight="1" x14ac:dyDescent="0.3">
      <c r="A38" s="274" t="s">
        <v>310</v>
      </c>
      <c r="B38" s="274"/>
      <c r="C38" s="274"/>
      <c r="D38" s="274"/>
      <c r="E38" s="274"/>
      <c r="F38" s="274"/>
      <c r="G38" s="274"/>
      <c r="H38" s="274"/>
      <c r="I38" s="274"/>
      <c r="J38" s="274"/>
      <c r="K38" s="274"/>
      <c r="L38" s="274"/>
    </row>
    <row r="39" spans="1:12" ht="219" customHeight="1" x14ac:dyDescent="0.3">
      <c r="A39" s="279" t="s">
        <v>311</v>
      </c>
      <c r="B39" s="279"/>
      <c r="C39" s="279"/>
      <c r="D39" s="279"/>
      <c r="E39" s="279"/>
      <c r="F39" s="279"/>
      <c r="G39" s="279"/>
      <c r="H39" s="279"/>
      <c r="I39" s="279"/>
      <c r="J39" s="279"/>
      <c r="K39" s="279"/>
      <c r="L39" s="279"/>
    </row>
    <row r="40" spans="1:12" ht="15.6" x14ac:dyDescent="0.3">
      <c r="A40" s="277"/>
      <c r="B40" s="277"/>
      <c r="C40" s="277"/>
      <c r="D40" s="277"/>
      <c r="E40" s="277"/>
      <c r="F40" s="277"/>
      <c r="G40" s="277"/>
      <c r="H40" s="277"/>
      <c r="I40" s="277"/>
      <c r="J40" s="277"/>
      <c r="K40" s="277"/>
      <c r="L40" s="277"/>
    </row>
    <row r="41" spans="1:12" ht="15.6" customHeight="1" x14ac:dyDescent="0.3">
      <c r="A41" s="276" t="s">
        <v>312</v>
      </c>
      <c r="B41" s="276"/>
      <c r="C41" s="276"/>
      <c r="D41" s="276"/>
      <c r="E41" s="276"/>
      <c r="F41" s="276"/>
      <c r="G41" s="276"/>
      <c r="H41" s="276"/>
      <c r="I41" s="276"/>
      <c r="J41" s="276"/>
      <c r="K41" s="276"/>
      <c r="L41" s="276"/>
    </row>
    <row r="42" spans="1:12" ht="15.6" x14ac:dyDescent="0.3">
      <c r="A42" s="277"/>
      <c r="B42" s="277"/>
      <c r="C42" s="277"/>
      <c r="D42" s="277"/>
      <c r="E42" s="277"/>
      <c r="F42" s="277"/>
      <c r="G42" s="277"/>
      <c r="H42" s="277"/>
      <c r="I42" s="277"/>
      <c r="J42" s="277"/>
      <c r="K42" s="277"/>
      <c r="L42" s="277"/>
    </row>
    <row r="43" spans="1:12" ht="14.4" customHeight="1" x14ac:dyDescent="0.3">
      <c r="A43" s="274" t="s">
        <v>360</v>
      </c>
      <c r="B43" s="274"/>
      <c r="C43" s="274"/>
      <c r="D43" s="274"/>
      <c r="E43" s="274"/>
      <c r="F43" s="274"/>
      <c r="G43" s="274"/>
      <c r="H43" s="274"/>
      <c r="I43" s="274"/>
      <c r="J43" s="274"/>
      <c r="K43" s="274"/>
      <c r="L43" s="274"/>
    </row>
    <row r="44" spans="1:12" ht="14.4" customHeight="1" x14ac:dyDescent="0.3">
      <c r="A44" s="274"/>
      <c r="B44" s="274"/>
      <c r="C44" s="274"/>
      <c r="D44" s="274"/>
      <c r="E44" s="274"/>
      <c r="F44" s="274"/>
      <c r="G44" s="274"/>
      <c r="H44" s="274"/>
      <c r="I44" s="274"/>
      <c r="J44" s="274"/>
      <c r="K44" s="274"/>
      <c r="L44" s="274"/>
    </row>
    <row r="45" spans="1:12" ht="14.4" customHeight="1" x14ac:dyDescent="0.3">
      <c r="A45" s="274"/>
      <c r="B45" s="274"/>
      <c r="C45" s="274"/>
      <c r="D45" s="274"/>
      <c r="E45" s="274"/>
      <c r="F45" s="274"/>
      <c r="G45" s="274"/>
      <c r="H45" s="274"/>
      <c r="I45" s="274"/>
      <c r="J45" s="274"/>
      <c r="K45" s="274"/>
      <c r="L45" s="274"/>
    </row>
    <row r="46" spans="1:12" ht="14.4" customHeight="1" x14ac:dyDescent="0.3">
      <c r="A46" s="274"/>
      <c r="B46" s="274"/>
      <c r="C46" s="274"/>
      <c r="D46" s="274"/>
      <c r="E46" s="274"/>
      <c r="F46" s="274"/>
      <c r="G46" s="274"/>
      <c r="H46" s="274"/>
      <c r="I46" s="274"/>
      <c r="J46" s="274"/>
      <c r="K46" s="274"/>
      <c r="L46" s="274"/>
    </row>
    <row r="47" spans="1:12" ht="14.4" customHeight="1" x14ac:dyDescent="0.3">
      <c r="A47" s="274"/>
      <c r="B47" s="274"/>
      <c r="C47" s="274"/>
      <c r="D47" s="274"/>
      <c r="E47" s="274"/>
      <c r="F47" s="274"/>
      <c r="G47" s="274"/>
      <c r="H47" s="274"/>
      <c r="I47" s="274"/>
      <c r="J47" s="274"/>
      <c r="K47" s="274"/>
      <c r="L47" s="274"/>
    </row>
    <row r="48" spans="1:12" ht="37.950000000000003" customHeight="1" x14ac:dyDescent="0.3">
      <c r="A48" s="274"/>
      <c r="B48" s="274"/>
      <c r="C48" s="274"/>
      <c r="D48" s="274"/>
      <c r="E48" s="274"/>
      <c r="F48" s="274"/>
      <c r="G48" s="274"/>
      <c r="H48" s="274"/>
      <c r="I48" s="274"/>
      <c r="J48" s="274"/>
      <c r="K48" s="274"/>
      <c r="L48" s="274"/>
    </row>
    <row r="49" spans="1:12" ht="15.6" x14ac:dyDescent="0.3">
      <c r="A49" s="277"/>
      <c r="B49" s="277"/>
      <c r="C49" s="277"/>
      <c r="D49" s="277"/>
      <c r="E49" s="277"/>
      <c r="F49" s="277"/>
      <c r="G49" s="277"/>
      <c r="H49" s="277"/>
      <c r="I49" s="277"/>
      <c r="J49" s="277"/>
      <c r="K49" s="277"/>
      <c r="L49" s="277"/>
    </row>
    <row r="50" spans="1:12" ht="15.6" x14ac:dyDescent="0.3">
      <c r="A50" s="276" t="s">
        <v>313</v>
      </c>
      <c r="B50" s="276"/>
      <c r="C50" s="276"/>
      <c r="D50" s="276"/>
      <c r="E50" s="276"/>
      <c r="F50" s="276"/>
      <c r="G50" s="276"/>
      <c r="H50" s="276"/>
      <c r="I50" s="276"/>
      <c r="J50" s="276"/>
      <c r="K50" s="276"/>
      <c r="L50" s="276"/>
    </row>
    <row r="51" spans="1:12" ht="15.6" x14ac:dyDescent="0.3">
      <c r="A51" s="277"/>
      <c r="B51" s="277"/>
      <c r="C51" s="277"/>
      <c r="D51" s="277"/>
      <c r="E51" s="277"/>
      <c r="F51" s="277"/>
      <c r="G51" s="277"/>
      <c r="H51" s="277"/>
      <c r="I51" s="277"/>
      <c r="J51" s="277"/>
      <c r="K51" s="277"/>
      <c r="L51" s="277"/>
    </row>
    <row r="52" spans="1:12" ht="15.6" x14ac:dyDescent="0.3">
      <c r="A52" s="277" t="s">
        <v>314</v>
      </c>
      <c r="B52" s="277"/>
      <c r="C52" s="277"/>
      <c r="D52" s="277"/>
      <c r="E52" s="277"/>
      <c r="F52" s="277"/>
      <c r="G52" s="277"/>
      <c r="H52" s="277"/>
      <c r="I52" s="277"/>
      <c r="J52" s="277"/>
      <c r="K52" s="277"/>
      <c r="L52" s="277"/>
    </row>
    <row r="53" spans="1:12" ht="15.6" x14ac:dyDescent="0.3">
      <c r="A53" s="276"/>
      <c r="B53" s="276"/>
      <c r="C53" s="276"/>
      <c r="D53" s="276"/>
      <c r="E53" s="276"/>
      <c r="F53" s="276"/>
      <c r="G53" s="276"/>
      <c r="H53" s="276"/>
      <c r="I53" s="276"/>
      <c r="J53" s="276"/>
      <c r="K53" s="276"/>
      <c r="L53" s="276"/>
    </row>
    <row r="54" spans="1:12" ht="20.399999999999999" customHeight="1" x14ac:dyDescent="0.3">
      <c r="A54" s="276" t="s">
        <v>315</v>
      </c>
      <c r="B54" s="276"/>
      <c r="C54" s="276"/>
      <c r="D54" s="276"/>
      <c r="E54" s="276"/>
      <c r="F54" s="276"/>
      <c r="G54" s="276"/>
      <c r="H54" s="276"/>
      <c r="I54" s="276"/>
      <c r="J54" s="276"/>
      <c r="K54" s="276"/>
      <c r="L54" s="276"/>
    </row>
    <row r="55" spans="1:12" ht="30" customHeight="1" x14ac:dyDescent="0.3">
      <c r="A55" s="144" t="s">
        <v>316</v>
      </c>
      <c r="B55" s="278" t="s">
        <v>317</v>
      </c>
      <c r="C55" s="278"/>
      <c r="D55" s="278"/>
      <c r="E55" s="278"/>
      <c r="F55" s="278" t="s">
        <v>318</v>
      </c>
      <c r="G55" s="278"/>
      <c r="H55" s="278"/>
      <c r="I55" s="278"/>
      <c r="J55" s="278"/>
      <c r="K55" s="278"/>
      <c r="L55" s="278"/>
    </row>
    <row r="56" spans="1:12" ht="85.2" customHeight="1" x14ac:dyDescent="0.3">
      <c r="A56" s="148">
        <v>1</v>
      </c>
      <c r="B56" s="275" t="s">
        <v>319</v>
      </c>
      <c r="C56" s="275"/>
      <c r="D56" s="275"/>
      <c r="E56" s="275"/>
      <c r="F56" s="275" t="s">
        <v>320</v>
      </c>
      <c r="G56" s="275"/>
      <c r="H56" s="275"/>
      <c r="I56" s="275"/>
      <c r="J56" s="275"/>
      <c r="K56" s="275"/>
      <c r="L56" s="275"/>
    </row>
    <row r="57" spans="1:12" ht="87" customHeight="1" x14ac:dyDescent="0.3">
      <c r="A57" s="148">
        <v>2</v>
      </c>
      <c r="B57" s="275" t="s">
        <v>321</v>
      </c>
      <c r="C57" s="275"/>
      <c r="D57" s="275"/>
      <c r="E57" s="275"/>
      <c r="F57" s="275" t="s">
        <v>322</v>
      </c>
      <c r="G57" s="275"/>
      <c r="H57" s="275"/>
      <c r="I57" s="275"/>
      <c r="J57" s="275"/>
      <c r="K57" s="275"/>
      <c r="L57" s="275"/>
    </row>
    <row r="58" spans="1:12" ht="163.95" customHeight="1" x14ac:dyDescent="0.3">
      <c r="A58" s="148">
        <v>3</v>
      </c>
      <c r="B58" s="275" t="s">
        <v>323</v>
      </c>
      <c r="C58" s="275"/>
      <c r="D58" s="275"/>
      <c r="E58" s="275"/>
      <c r="F58" s="275" t="s">
        <v>324</v>
      </c>
      <c r="G58" s="275"/>
      <c r="H58" s="275"/>
      <c r="I58" s="275"/>
      <c r="J58" s="275"/>
      <c r="K58" s="275"/>
      <c r="L58" s="275"/>
    </row>
    <row r="59" spans="1:12" ht="211.95" customHeight="1" x14ac:dyDescent="0.3">
      <c r="A59" s="148">
        <v>4</v>
      </c>
      <c r="B59" s="275" t="s">
        <v>325</v>
      </c>
      <c r="C59" s="275"/>
      <c r="D59" s="275"/>
      <c r="E59" s="275"/>
      <c r="F59" s="275" t="s">
        <v>326</v>
      </c>
      <c r="G59" s="275"/>
      <c r="H59" s="275"/>
      <c r="I59" s="275"/>
      <c r="J59" s="275"/>
      <c r="K59" s="275"/>
      <c r="L59" s="275"/>
    </row>
    <row r="60" spans="1:12" ht="83.4" customHeight="1" x14ac:dyDescent="0.3">
      <c r="A60" s="148">
        <v>5</v>
      </c>
      <c r="B60" s="275" t="s">
        <v>327</v>
      </c>
      <c r="C60" s="275"/>
      <c r="D60" s="275"/>
      <c r="E60" s="275"/>
      <c r="F60" s="275" t="s">
        <v>328</v>
      </c>
      <c r="G60" s="275"/>
      <c r="H60" s="275"/>
      <c r="I60" s="275"/>
      <c r="J60" s="275"/>
      <c r="K60" s="275"/>
      <c r="L60" s="275"/>
    </row>
    <row r="61" spans="1:12" ht="102" customHeight="1" x14ac:dyDescent="0.3">
      <c r="A61" s="148">
        <v>6</v>
      </c>
      <c r="B61" s="275" t="s">
        <v>148</v>
      </c>
      <c r="C61" s="275"/>
      <c r="D61" s="275"/>
      <c r="E61" s="275"/>
      <c r="F61" s="275" t="s">
        <v>329</v>
      </c>
      <c r="G61" s="275"/>
      <c r="H61" s="275"/>
      <c r="I61" s="275"/>
      <c r="J61" s="275"/>
      <c r="K61" s="275"/>
      <c r="L61" s="275"/>
    </row>
    <row r="62" spans="1:12" ht="67.2" customHeight="1" x14ac:dyDescent="0.3">
      <c r="A62" s="148">
        <v>7</v>
      </c>
      <c r="B62" s="275" t="s">
        <v>149</v>
      </c>
      <c r="C62" s="275"/>
      <c r="D62" s="275"/>
      <c r="E62" s="275"/>
      <c r="F62" s="275" t="s">
        <v>330</v>
      </c>
      <c r="G62" s="275"/>
      <c r="H62" s="275"/>
      <c r="I62" s="275"/>
      <c r="J62" s="275"/>
      <c r="K62" s="275"/>
      <c r="L62" s="275"/>
    </row>
    <row r="63" spans="1:12" ht="91.95" customHeight="1" x14ac:dyDescent="0.3">
      <c r="A63" s="148">
        <v>8</v>
      </c>
      <c r="B63" s="275" t="s">
        <v>331</v>
      </c>
      <c r="C63" s="275"/>
      <c r="D63" s="275"/>
      <c r="E63" s="275"/>
      <c r="F63" s="275" t="s">
        <v>332</v>
      </c>
      <c r="G63" s="275"/>
      <c r="H63" s="275"/>
      <c r="I63" s="275"/>
      <c r="J63" s="275"/>
      <c r="K63" s="275"/>
      <c r="L63" s="275"/>
    </row>
    <row r="64" spans="1:12" ht="178.95" customHeight="1" x14ac:dyDescent="0.3">
      <c r="A64" s="148">
        <v>9</v>
      </c>
      <c r="B64" s="275" t="s">
        <v>202</v>
      </c>
      <c r="C64" s="275"/>
      <c r="D64" s="275"/>
      <c r="E64" s="275"/>
      <c r="F64" s="275" t="s">
        <v>333</v>
      </c>
      <c r="G64" s="275"/>
      <c r="H64" s="275"/>
      <c r="I64" s="275"/>
      <c r="J64" s="275"/>
      <c r="K64" s="275"/>
      <c r="L64" s="275"/>
    </row>
    <row r="65" spans="1:12" ht="100.2" customHeight="1" x14ac:dyDescent="0.3">
      <c r="A65" s="148">
        <v>10</v>
      </c>
      <c r="B65" s="275" t="s">
        <v>205</v>
      </c>
      <c r="C65" s="275"/>
      <c r="D65" s="275"/>
      <c r="E65" s="275"/>
      <c r="F65" s="275" t="s">
        <v>334</v>
      </c>
      <c r="G65" s="275"/>
      <c r="H65" s="275"/>
      <c r="I65" s="275"/>
      <c r="J65" s="275"/>
      <c r="K65" s="275"/>
      <c r="L65" s="275"/>
    </row>
    <row r="66" spans="1:12" ht="81" customHeight="1" x14ac:dyDescent="0.3">
      <c r="A66" s="148">
        <v>11</v>
      </c>
      <c r="B66" s="275" t="s">
        <v>0</v>
      </c>
      <c r="C66" s="275"/>
      <c r="D66" s="275"/>
      <c r="E66" s="275"/>
      <c r="F66" s="275" t="s">
        <v>335</v>
      </c>
      <c r="G66" s="275"/>
      <c r="H66" s="275"/>
      <c r="I66" s="275"/>
      <c r="J66" s="275"/>
      <c r="K66" s="275"/>
      <c r="L66" s="275"/>
    </row>
    <row r="67" spans="1:12" ht="101.4" customHeight="1" x14ac:dyDescent="0.3">
      <c r="A67" s="148">
        <v>12</v>
      </c>
      <c r="B67" s="275" t="s">
        <v>336</v>
      </c>
      <c r="C67" s="275"/>
      <c r="D67" s="275"/>
      <c r="E67" s="275"/>
      <c r="F67" s="275" t="s">
        <v>361</v>
      </c>
      <c r="G67" s="275"/>
      <c r="H67" s="275"/>
      <c r="I67" s="275"/>
      <c r="J67" s="275"/>
      <c r="K67" s="275"/>
      <c r="L67" s="275"/>
    </row>
    <row r="68" spans="1:12" ht="125.4" customHeight="1" x14ac:dyDescent="0.3">
      <c r="A68" s="148">
        <v>13</v>
      </c>
      <c r="B68" s="275" t="s">
        <v>8</v>
      </c>
      <c r="C68" s="275"/>
      <c r="D68" s="275"/>
      <c r="E68" s="275"/>
      <c r="F68" s="275" t="s">
        <v>337</v>
      </c>
      <c r="G68" s="275"/>
      <c r="H68" s="275"/>
      <c r="I68" s="275"/>
      <c r="J68" s="275"/>
      <c r="K68" s="275"/>
      <c r="L68" s="275"/>
    </row>
    <row r="69" spans="1:12" ht="102" customHeight="1" x14ac:dyDescent="0.3">
      <c r="A69" s="148">
        <v>14</v>
      </c>
      <c r="B69" s="275" t="s">
        <v>1</v>
      </c>
      <c r="C69" s="275"/>
      <c r="D69" s="275"/>
      <c r="E69" s="275"/>
      <c r="F69" s="275" t="s">
        <v>338</v>
      </c>
      <c r="G69" s="275"/>
      <c r="H69" s="275"/>
      <c r="I69" s="275"/>
      <c r="J69" s="275"/>
      <c r="K69" s="275"/>
      <c r="L69" s="275"/>
    </row>
    <row r="70" spans="1:12" ht="92.4" customHeight="1" x14ac:dyDescent="0.3">
      <c r="A70" s="148">
        <v>15</v>
      </c>
      <c r="B70" s="275" t="s">
        <v>2</v>
      </c>
      <c r="C70" s="275"/>
      <c r="D70" s="275"/>
      <c r="E70" s="275"/>
      <c r="F70" s="275" t="s">
        <v>339</v>
      </c>
      <c r="G70" s="275"/>
      <c r="H70" s="275"/>
      <c r="I70" s="275"/>
      <c r="J70" s="275"/>
      <c r="K70" s="275"/>
      <c r="L70" s="275"/>
    </row>
    <row r="71" spans="1:12" ht="83.4" customHeight="1" x14ac:dyDescent="0.3">
      <c r="A71" s="148">
        <v>16</v>
      </c>
      <c r="B71" s="275" t="s">
        <v>340</v>
      </c>
      <c r="C71" s="275"/>
      <c r="D71" s="275"/>
      <c r="E71" s="275"/>
      <c r="F71" s="275" t="s">
        <v>391</v>
      </c>
      <c r="G71" s="275"/>
      <c r="H71" s="275"/>
      <c r="I71" s="275"/>
      <c r="J71" s="275"/>
      <c r="K71" s="275"/>
      <c r="L71" s="275"/>
    </row>
    <row r="72" spans="1:12" ht="106.95" customHeight="1" x14ac:dyDescent="0.3">
      <c r="A72" s="148">
        <v>17</v>
      </c>
      <c r="B72" s="275" t="s">
        <v>341</v>
      </c>
      <c r="C72" s="275"/>
      <c r="D72" s="275"/>
      <c r="E72" s="275"/>
      <c r="F72" s="275" t="s">
        <v>342</v>
      </c>
      <c r="G72" s="275"/>
      <c r="H72" s="275"/>
      <c r="I72" s="275"/>
      <c r="J72" s="275"/>
      <c r="K72" s="275"/>
      <c r="L72" s="275"/>
    </row>
    <row r="73" spans="1:12" ht="124.2" customHeight="1" x14ac:dyDescent="0.3">
      <c r="A73" s="148">
        <v>18</v>
      </c>
      <c r="B73" s="275" t="s">
        <v>3</v>
      </c>
      <c r="C73" s="275"/>
      <c r="D73" s="275"/>
      <c r="E73" s="275"/>
      <c r="F73" s="275" t="s">
        <v>343</v>
      </c>
      <c r="G73" s="275"/>
      <c r="H73" s="275"/>
      <c r="I73" s="275"/>
      <c r="J73" s="275"/>
      <c r="K73" s="275"/>
      <c r="L73" s="275"/>
    </row>
    <row r="74" spans="1:12" ht="78" customHeight="1" x14ac:dyDescent="0.3">
      <c r="A74" s="148">
        <v>19</v>
      </c>
      <c r="B74" s="275" t="s">
        <v>344</v>
      </c>
      <c r="C74" s="275"/>
      <c r="D74" s="275"/>
      <c r="E74" s="275"/>
      <c r="F74" s="275" t="s">
        <v>345</v>
      </c>
      <c r="G74" s="275"/>
      <c r="H74" s="275"/>
      <c r="I74" s="275"/>
      <c r="J74" s="275"/>
      <c r="K74" s="275"/>
      <c r="L74" s="275"/>
    </row>
    <row r="75" spans="1:12" ht="64.2" customHeight="1" x14ac:dyDescent="0.3">
      <c r="A75" s="148">
        <v>20</v>
      </c>
      <c r="B75" s="275" t="s">
        <v>346</v>
      </c>
      <c r="C75" s="275"/>
      <c r="D75" s="275"/>
      <c r="E75" s="275"/>
      <c r="F75" s="275" t="s">
        <v>347</v>
      </c>
      <c r="G75" s="275"/>
      <c r="H75" s="275"/>
      <c r="I75" s="275"/>
      <c r="J75" s="275"/>
      <c r="K75" s="275"/>
      <c r="L75" s="275"/>
    </row>
    <row r="76" spans="1:12" ht="57" customHeight="1" x14ac:dyDescent="0.3">
      <c r="A76" s="148">
        <v>21</v>
      </c>
      <c r="B76" s="275" t="s">
        <v>348</v>
      </c>
      <c r="C76" s="275"/>
      <c r="D76" s="275"/>
      <c r="E76" s="275"/>
      <c r="F76" s="275" t="s">
        <v>347</v>
      </c>
      <c r="G76" s="275"/>
      <c r="H76" s="275"/>
      <c r="I76" s="275"/>
      <c r="J76" s="275"/>
      <c r="K76" s="275"/>
      <c r="L76" s="275"/>
    </row>
    <row r="77" spans="1:12" ht="88.95" customHeight="1" x14ac:dyDescent="0.3">
      <c r="A77" s="148">
        <v>22</v>
      </c>
      <c r="B77" s="275" t="s">
        <v>349</v>
      </c>
      <c r="C77" s="275"/>
      <c r="D77" s="275"/>
      <c r="E77" s="275"/>
      <c r="F77" s="275" t="s">
        <v>350</v>
      </c>
      <c r="G77" s="275"/>
      <c r="H77" s="275"/>
      <c r="I77" s="275"/>
      <c r="J77" s="275"/>
      <c r="K77" s="275"/>
      <c r="L77" s="275"/>
    </row>
    <row r="78" spans="1:12" ht="94.95" customHeight="1" x14ac:dyDescent="0.3">
      <c r="A78" s="148">
        <v>23</v>
      </c>
      <c r="B78" s="275" t="s">
        <v>150</v>
      </c>
      <c r="C78" s="275"/>
      <c r="D78" s="275"/>
      <c r="E78" s="275"/>
      <c r="F78" s="275" t="s">
        <v>347</v>
      </c>
      <c r="G78" s="275"/>
      <c r="H78" s="275"/>
      <c r="I78" s="275"/>
      <c r="J78" s="275"/>
      <c r="K78" s="275"/>
      <c r="L78" s="275"/>
    </row>
    <row r="79" spans="1:12" ht="150.6" customHeight="1" x14ac:dyDescent="0.3">
      <c r="A79" s="148">
        <v>24</v>
      </c>
      <c r="B79" s="275" t="s">
        <v>151</v>
      </c>
      <c r="C79" s="275"/>
      <c r="D79" s="275"/>
      <c r="E79" s="275"/>
      <c r="F79" s="275" t="s">
        <v>351</v>
      </c>
      <c r="G79" s="275"/>
      <c r="H79" s="275"/>
      <c r="I79" s="275"/>
      <c r="J79" s="275"/>
      <c r="K79" s="275"/>
      <c r="L79" s="275"/>
    </row>
    <row r="81" spans="1:12" ht="15.6" x14ac:dyDescent="0.3">
      <c r="A81" s="276" t="s">
        <v>352</v>
      </c>
      <c r="B81" s="276"/>
      <c r="C81" s="276"/>
      <c r="D81" s="276"/>
      <c r="E81" s="276"/>
      <c r="F81" s="276"/>
      <c r="G81" s="276"/>
      <c r="H81" s="276"/>
      <c r="I81" s="276"/>
      <c r="J81" s="276"/>
      <c r="K81" s="276"/>
      <c r="L81" s="276"/>
    </row>
    <row r="82" spans="1:12" ht="15.6" x14ac:dyDescent="0.3">
      <c r="A82" s="145"/>
      <c r="B82" s="146"/>
      <c r="C82" s="146"/>
      <c r="D82" s="146"/>
      <c r="E82" s="145"/>
      <c r="F82" s="145"/>
      <c r="G82" s="145"/>
      <c r="H82" s="145"/>
      <c r="I82" s="145"/>
      <c r="J82" s="145"/>
      <c r="K82" s="145"/>
      <c r="L82" s="145"/>
    </row>
    <row r="83" spans="1:12" ht="147.6" customHeight="1" x14ac:dyDescent="0.3">
      <c r="A83" s="274" t="s">
        <v>362</v>
      </c>
      <c r="B83" s="274"/>
      <c r="C83" s="274"/>
      <c r="D83" s="274"/>
      <c r="E83" s="274"/>
      <c r="F83" s="274"/>
      <c r="G83" s="274"/>
      <c r="H83" s="274"/>
      <c r="I83" s="274"/>
      <c r="J83" s="274"/>
      <c r="K83" s="274"/>
      <c r="L83" s="274"/>
    </row>
    <row r="84" spans="1:12" ht="15.6" x14ac:dyDescent="0.3">
      <c r="A84" s="145"/>
      <c r="B84" s="146"/>
      <c r="C84" s="146"/>
      <c r="D84" s="146"/>
      <c r="E84" s="145"/>
      <c r="F84" s="145"/>
      <c r="G84" s="145"/>
      <c r="H84" s="145"/>
      <c r="I84" s="145"/>
      <c r="J84" s="145"/>
      <c r="K84" s="145"/>
      <c r="L84" s="145"/>
    </row>
    <row r="85" spans="1:12" ht="15.6" x14ac:dyDescent="0.3">
      <c r="A85" s="276" t="s">
        <v>353</v>
      </c>
      <c r="B85" s="276"/>
      <c r="C85" s="276"/>
      <c r="D85" s="276"/>
      <c r="E85" s="276"/>
      <c r="F85" s="276"/>
      <c r="G85" s="276"/>
      <c r="H85" s="276"/>
      <c r="I85" s="276"/>
      <c r="J85" s="276"/>
      <c r="K85" s="276"/>
      <c r="L85" s="276"/>
    </row>
    <row r="86" spans="1:12" ht="15.6" x14ac:dyDescent="0.3">
      <c r="A86" s="145"/>
      <c r="B86" s="146"/>
      <c r="C86" s="146"/>
      <c r="D86" s="146"/>
      <c r="E86" s="145"/>
      <c r="F86" s="145"/>
      <c r="G86" s="145"/>
      <c r="H86" s="145"/>
      <c r="I86" s="145"/>
      <c r="J86" s="145"/>
      <c r="K86" s="145"/>
      <c r="L86" s="145"/>
    </row>
    <row r="87" spans="1:12" ht="37.950000000000003" customHeight="1" x14ac:dyDescent="0.3">
      <c r="A87" s="274" t="s">
        <v>354</v>
      </c>
      <c r="B87" s="274"/>
      <c r="C87" s="274"/>
      <c r="D87" s="274"/>
      <c r="E87" s="274"/>
      <c r="F87" s="274"/>
      <c r="G87" s="274"/>
      <c r="H87" s="274"/>
      <c r="I87" s="274"/>
      <c r="J87" s="274"/>
      <c r="K87" s="274"/>
      <c r="L87" s="274"/>
    </row>
    <row r="88" spans="1:12" ht="99.6" customHeight="1" x14ac:dyDescent="0.3">
      <c r="A88" s="274" t="s">
        <v>355</v>
      </c>
      <c r="B88" s="274"/>
      <c r="C88" s="274"/>
      <c r="D88" s="274"/>
      <c r="E88" s="274"/>
      <c r="F88" s="274"/>
      <c r="G88" s="274"/>
      <c r="H88" s="274"/>
      <c r="I88" s="274"/>
      <c r="J88" s="274"/>
      <c r="K88" s="274"/>
      <c r="L88" s="274"/>
    </row>
    <row r="89" spans="1:12" ht="82.2" customHeight="1" x14ac:dyDescent="0.3">
      <c r="A89" s="274" t="s">
        <v>356</v>
      </c>
      <c r="B89" s="274"/>
      <c r="C89" s="274"/>
      <c r="D89" s="274"/>
      <c r="E89" s="274"/>
      <c r="F89" s="274"/>
      <c r="G89" s="274"/>
      <c r="H89" s="274"/>
      <c r="I89" s="274"/>
      <c r="J89" s="274"/>
      <c r="K89" s="274"/>
      <c r="L89" s="274"/>
    </row>
    <row r="90" spans="1:12" x14ac:dyDescent="0.3">
      <c r="A90" s="147"/>
      <c r="B90" s="147"/>
      <c r="C90" s="147"/>
      <c r="D90" s="147"/>
      <c r="E90" s="147"/>
      <c r="F90" s="147"/>
      <c r="G90" s="147"/>
      <c r="H90" s="147"/>
      <c r="I90" s="147"/>
      <c r="J90" s="147"/>
      <c r="K90" s="147"/>
      <c r="L90" s="147"/>
    </row>
  </sheetData>
  <mergeCells count="156">
    <mergeCell ref="A33:L33"/>
    <mergeCell ref="A1:L1"/>
    <mergeCell ref="A2:L2"/>
    <mergeCell ref="A3:L3"/>
    <mergeCell ref="A4:L4"/>
    <mergeCell ref="A5:L5"/>
    <mergeCell ref="A6:L6"/>
    <mergeCell ref="A7:L7"/>
    <mergeCell ref="A9:A10"/>
    <mergeCell ref="A17:L17"/>
    <mergeCell ref="A32:L32"/>
    <mergeCell ref="B9:N9"/>
    <mergeCell ref="C10:D10"/>
    <mergeCell ref="E10:F10"/>
    <mergeCell ref="G10:H10"/>
    <mergeCell ref="I10:J10"/>
    <mergeCell ref="K10:L10"/>
    <mergeCell ref="M10:N10"/>
    <mergeCell ref="C11:D11"/>
    <mergeCell ref="E11:F11"/>
    <mergeCell ref="G11:H11"/>
    <mergeCell ref="I11:J11"/>
    <mergeCell ref="K11:L11"/>
    <mergeCell ref="M11:N11"/>
    <mergeCell ref="A50:L50"/>
    <mergeCell ref="A34:L34"/>
    <mergeCell ref="A35:L35"/>
    <mergeCell ref="A36:L36"/>
    <mergeCell ref="A37:L37"/>
    <mergeCell ref="A38:L38"/>
    <mergeCell ref="A39:L39"/>
    <mergeCell ref="A40:L40"/>
    <mergeCell ref="A41:L41"/>
    <mergeCell ref="A42:L42"/>
    <mergeCell ref="A43:L48"/>
    <mergeCell ref="A49:L49"/>
    <mergeCell ref="B56:E56"/>
    <mergeCell ref="B57:E57"/>
    <mergeCell ref="B58:E58"/>
    <mergeCell ref="A51:L51"/>
    <mergeCell ref="A52:L52"/>
    <mergeCell ref="A53:L53"/>
    <mergeCell ref="A54:L54"/>
    <mergeCell ref="B55:E55"/>
    <mergeCell ref="F55:L55"/>
    <mergeCell ref="F56:L56"/>
    <mergeCell ref="F57:L57"/>
    <mergeCell ref="F58:L58"/>
    <mergeCell ref="B62:E62"/>
    <mergeCell ref="B63:E63"/>
    <mergeCell ref="B64:E64"/>
    <mergeCell ref="B59:E59"/>
    <mergeCell ref="B60:E60"/>
    <mergeCell ref="B61:E61"/>
    <mergeCell ref="F59:L59"/>
    <mergeCell ref="F60:L60"/>
    <mergeCell ref="F61:L61"/>
    <mergeCell ref="F62:L62"/>
    <mergeCell ref="F63:L63"/>
    <mergeCell ref="F64:L64"/>
    <mergeCell ref="B68:E68"/>
    <mergeCell ref="B69:E69"/>
    <mergeCell ref="B70:E70"/>
    <mergeCell ref="B65:E65"/>
    <mergeCell ref="B66:E66"/>
    <mergeCell ref="B67:E67"/>
    <mergeCell ref="F65:L65"/>
    <mergeCell ref="F66:L66"/>
    <mergeCell ref="F67:L67"/>
    <mergeCell ref="F68:L68"/>
    <mergeCell ref="F69:L69"/>
    <mergeCell ref="F70:L70"/>
    <mergeCell ref="B74:E74"/>
    <mergeCell ref="B75:E75"/>
    <mergeCell ref="B76:E76"/>
    <mergeCell ref="B71:E71"/>
    <mergeCell ref="B72:E72"/>
    <mergeCell ref="B73:E73"/>
    <mergeCell ref="F71:L71"/>
    <mergeCell ref="F72:L72"/>
    <mergeCell ref="F73:L73"/>
    <mergeCell ref="F74:L74"/>
    <mergeCell ref="F75:L75"/>
    <mergeCell ref="F76:L76"/>
    <mergeCell ref="A89:L89"/>
    <mergeCell ref="B77:E77"/>
    <mergeCell ref="B78:E78"/>
    <mergeCell ref="B79:E79"/>
    <mergeCell ref="A81:L81"/>
    <mergeCell ref="A83:L83"/>
    <mergeCell ref="A85:L85"/>
    <mergeCell ref="A87:L87"/>
    <mergeCell ref="A88:L88"/>
    <mergeCell ref="F77:L77"/>
    <mergeCell ref="F78:L78"/>
    <mergeCell ref="F79:L79"/>
    <mergeCell ref="M12:N12"/>
    <mergeCell ref="C13:D13"/>
    <mergeCell ref="E13:F13"/>
    <mergeCell ref="G13:H13"/>
    <mergeCell ref="I13:J13"/>
    <mergeCell ref="K13:L13"/>
    <mergeCell ref="M13:N13"/>
    <mergeCell ref="C12:D12"/>
    <mergeCell ref="E12:F12"/>
    <mergeCell ref="G12:H12"/>
    <mergeCell ref="I12:J12"/>
    <mergeCell ref="K12:L12"/>
    <mergeCell ref="M14:N14"/>
    <mergeCell ref="C15:D15"/>
    <mergeCell ref="E15:F15"/>
    <mergeCell ref="G15:H15"/>
    <mergeCell ref="I15:J15"/>
    <mergeCell ref="K15:L15"/>
    <mergeCell ref="M15:N15"/>
    <mergeCell ref="C14:D14"/>
    <mergeCell ref="E14:F14"/>
    <mergeCell ref="G14:H14"/>
    <mergeCell ref="I14:J14"/>
    <mergeCell ref="K14:L14"/>
    <mergeCell ref="A21:D21"/>
    <mergeCell ref="E21:F21"/>
    <mergeCell ref="G21:H21"/>
    <mergeCell ref="A22:D22"/>
    <mergeCell ref="E22:F22"/>
    <mergeCell ref="G22:H22"/>
    <mergeCell ref="A19:D19"/>
    <mergeCell ref="E19:F19"/>
    <mergeCell ref="G19:H19"/>
    <mergeCell ref="A20:D20"/>
    <mergeCell ref="E20:F20"/>
    <mergeCell ref="G20:H20"/>
    <mergeCell ref="A25:D25"/>
    <mergeCell ref="E25:F25"/>
    <mergeCell ref="G25:H25"/>
    <mergeCell ref="A26:D26"/>
    <mergeCell ref="E26:F26"/>
    <mergeCell ref="G26:H26"/>
    <mergeCell ref="A23:D23"/>
    <mergeCell ref="E23:F23"/>
    <mergeCell ref="G23:H23"/>
    <mergeCell ref="A24:D24"/>
    <mergeCell ref="E24:F24"/>
    <mergeCell ref="G24:H24"/>
    <mergeCell ref="A29:D29"/>
    <mergeCell ref="E29:F29"/>
    <mergeCell ref="G29:H29"/>
    <mergeCell ref="A30:D30"/>
    <mergeCell ref="E30:F30"/>
    <mergeCell ref="G30:H30"/>
    <mergeCell ref="A27:D27"/>
    <mergeCell ref="E27:F27"/>
    <mergeCell ref="G27:H27"/>
    <mergeCell ref="A28:D28"/>
    <mergeCell ref="E28:F28"/>
    <mergeCell ref="G28:H28"/>
  </mergeCells>
  <pageMargins left="0.70866141732283472" right="0.70866141732283472" top="0.74803149606299213" bottom="0.74803149606299213" header="0.31496062992125984" footer="0.31496062992125984"/>
  <pageSetup paperSize="9" scale="69"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5"/>
  <sheetViews>
    <sheetView tabSelected="1" view="pageBreakPreview" topLeftCell="A19" zoomScale="75" zoomScaleNormal="100" zoomScaleSheetLayoutView="75" workbookViewId="0">
      <selection activeCell="B24" sqref="B24"/>
    </sheetView>
  </sheetViews>
  <sheetFormatPr defaultColWidth="8.88671875" defaultRowHeight="13.2" x14ac:dyDescent="0.25"/>
  <cols>
    <col min="1" max="1" width="6.6640625" style="95" customWidth="1"/>
    <col min="2" max="2" width="53.44140625" style="86" customWidth="1"/>
    <col min="3" max="3" width="39.109375" style="86" customWidth="1"/>
    <col min="4" max="4" width="18.5546875" style="86" customWidth="1"/>
    <col min="5" max="5" width="24.6640625" style="86" customWidth="1"/>
    <col min="6" max="12" width="8.88671875" style="86"/>
    <col min="13" max="13" width="8.88671875" style="86" customWidth="1"/>
    <col min="14" max="16384" width="8.88671875" style="86"/>
  </cols>
  <sheetData>
    <row r="2" spans="1:31" x14ac:dyDescent="0.25">
      <c r="B2" s="308" t="s">
        <v>98</v>
      </c>
      <c r="C2" s="308"/>
      <c r="D2" s="308"/>
      <c r="E2" s="308"/>
      <c r="F2" s="308"/>
      <c r="G2" s="308"/>
      <c r="H2" s="308"/>
      <c r="I2" s="308"/>
      <c r="J2" s="308"/>
      <c r="K2" s="308"/>
      <c r="L2" s="308"/>
      <c r="M2" s="308"/>
      <c r="N2" s="308"/>
      <c r="O2" s="308"/>
      <c r="P2" s="308"/>
      <c r="Q2" s="308"/>
      <c r="R2" s="308"/>
      <c r="S2" s="308"/>
      <c r="T2" s="308"/>
      <c r="U2" s="308"/>
      <c r="V2" s="308"/>
      <c r="W2" s="308"/>
      <c r="X2" s="308"/>
      <c r="Y2" s="96"/>
      <c r="Z2" s="96"/>
      <c r="AA2" s="96"/>
      <c r="AB2" s="96"/>
      <c r="AC2" s="96"/>
      <c r="AD2" s="96"/>
    </row>
    <row r="3" spans="1:31" x14ac:dyDescent="0.25">
      <c r="B3" s="308" t="s">
        <v>261</v>
      </c>
      <c r="C3" s="308"/>
      <c r="D3" s="308"/>
      <c r="E3" s="308"/>
      <c r="F3" s="308"/>
      <c r="G3" s="308"/>
      <c r="H3" s="308"/>
      <c r="I3" s="308"/>
      <c r="J3" s="308"/>
      <c r="K3" s="308"/>
      <c r="L3" s="308"/>
      <c r="M3" s="308"/>
      <c r="N3" s="308"/>
      <c r="O3" s="308"/>
      <c r="P3" s="308"/>
      <c r="Q3" s="308"/>
      <c r="R3" s="308"/>
      <c r="S3" s="308"/>
      <c r="T3" s="308"/>
      <c r="U3" s="308"/>
      <c r="V3" s="308"/>
      <c r="W3" s="308"/>
      <c r="X3" s="308"/>
      <c r="Y3" s="96"/>
      <c r="Z3" s="96"/>
      <c r="AA3" s="96"/>
      <c r="AB3" s="96"/>
      <c r="AC3" s="96"/>
      <c r="AD3" s="96"/>
    </row>
    <row r="4" spans="1:31" ht="13.8" thickBot="1" x14ac:dyDescent="0.3">
      <c r="B4" s="308" t="s">
        <v>153</v>
      </c>
      <c r="C4" s="308"/>
      <c r="D4" s="308"/>
      <c r="E4" s="308"/>
      <c r="F4" s="308"/>
      <c r="G4" s="308"/>
      <c r="H4" s="308"/>
      <c r="I4" s="308"/>
      <c r="J4" s="308"/>
      <c r="K4" s="308"/>
      <c r="L4" s="308"/>
      <c r="M4" s="308"/>
      <c r="N4" s="308"/>
      <c r="O4" s="308"/>
      <c r="P4" s="308"/>
      <c r="Q4" s="308"/>
      <c r="R4" s="308"/>
      <c r="S4" s="308"/>
      <c r="T4" s="308"/>
      <c r="U4" s="308"/>
      <c r="V4" s="308"/>
      <c r="W4" s="308"/>
      <c r="X4" s="308"/>
      <c r="Y4" s="96"/>
      <c r="Z4" s="96"/>
      <c r="AA4" s="96"/>
      <c r="AB4" s="96"/>
      <c r="AC4" s="96"/>
      <c r="AD4" s="96"/>
    </row>
    <row r="5" spans="1:31" ht="24" customHeight="1" thickBot="1" x14ac:dyDescent="0.3">
      <c r="A5" s="290" t="s">
        <v>99</v>
      </c>
      <c r="B5" s="290" t="s">
        <v>228</v>
      </c>
      <c r="C5" s="309" t="s">
        <v>100</v>
      </c>
      <c r="D5" s="312" t="s">
        <v>101</v>
      </c>
      <c r="E5" s="290" t="s">
        <v>102</v>
      </c>
      <c r="F5" s="315" t="s">
        <v>286</v>
      </c>
      <c r="G5" s="302" t="s">
        <v>284</v>
      </c>
      <c r="H5" s="303"/>
      <c r="I5" s="303"/>
      <c r="J5" s="303"/>
      <c r="K5" s="303"/>
      <c r="L5" s="303"/>
      <c r="M5" s="303"/>
      <c r="N5" s="303"/>
      <c r="O5" s="303"/>
      <c r="P5" s="303"/>
      <c r="Q5" s="303"/>
      <c r="R5" s="303"/>
      <c r="S5" s="303"/>
      <c r="T5" s="303"/>
      <c r="U5" s="303"/>
      <c r="V5" s="303"/>
      <c r="W5" s="303"/>
      <c r="X5" s="304"/>
      <c r="Y5" s="96"/>
      <c r="Z5" s="96"/>
      <c r="AA5" s="96"/>
      <c r="AB5" s="96"/>
      <c r="AC5" s="96"/>
      <c r="AD5" s="96"/>
      <c r="AE5" s="96"/>
    </row>
    <row r="6" spans="1:31" ht="24" customHeight="1" thickBot="1" x14ac:dyDescent="0.3">
      <c r="A6" s="291"/>
      <c r="B6" s="291"/>
      <c r="C6" s="310"/>
      <c r="D6" s="313"/>
      <c r="E6" s="291"/>
      <c r="F6" s="316"/>
      <c r="G6" s="302">
        <v>2017</v>
      </c>
      <c r="H6" s="304"/>
      <c r="I6" s="302">
        <v>2018</v>
      </c>
      <c r="J6" s="304"/>
      <c r="K6" s="302">
        <v>2019</v>
      </c>
      <c r="L6" s="304"/>
      <c r="M6" s="302">
        <v>2020</v>
      </c>
      <c r="N6" s="304"/>
      <c r="O6" s="302">
        <v>2021</v>
      </c>
      <c r="P6" s="304"/>
      <c r="Q6" s="302">
        <v>2022</v>
      </c>
      <c r="R6" s="304"/>
      <c r="S6" s="302">
        <v>2023</v>
      </c>
      <c r="T6" s="304"/>
      <c r="U6" s="302">
        <v>2024</v>
      </c>
      <c r="V6" s="304"/>
      <c r="W6" s="302">
        <v>2025</v>
      </c>
      <c r="X6" s="304"/>
      <c r="Y6" s="96"/>
      <c r="Z6" s="96"/>
      <c r="AA6" s="96"/>
      <c r="AB6" s="96"/>
      <c r="AC6" s="96"/>
      <c r="AD6" s="96"/>
      <c r="AE6" s="96"/>
    </row>
    <row r="7" spans="1:31" ht="111" customHeight="1" thickBot="1" x14ac:dyDescent="0.3">
      <c r="A7" s="292"/>
      <c r="B7" s="292"/>
      <c r="C7" s="311"/>
      <c r="D7" s="314"/>
      <c r="E7" s="292"/>
      <c r="F7" s="317"/>
      <c r="G7" s="79" t="s">
        <v>78</v>
      </c>
      <c r="H7" s="79" t="s">
        <v>79</v>
      </c>
      <c r="I7" s="79" t="s">
        <v>78</v>
      </c>
      <c r="J7" s="79" t="s">
        <v>79</v>
      </c>
      <c r="K7" s="79" t="s">
        <v>78</v>
      </c>
      <c r="L7" s="79" t="s">
        <v>103</v>
      </c>
      <c r="M7" s="79" t="s">
        <v>78</v>
      </c>
      <c r="N7" s="79" t="s">
        <v>104</v>
      </c>
      <c r="O7" s="79" t="s">
        <v>78</v>
      </c>
      <c r="P7" s="79" t="s">
        <v>103</v>
      </c>
      <c r="Q7" s="79" t="s">
        <v>78</v>
      </c>
      <c r="R7" s="79" t="s">
        <v>104</v>
      </c>
      <c r="S7" s="79" t="s">
        <v>78</v>
      </c>
      <c r="T7" s="79" t="s">
        <v>103</v>
      </c>
      <c r="U7" s="79" t="s">
        <v>78</v>
      </c>
      <c r="V7" s="79" t="s">
        <v>104</v>
      </c>
      <c r="W7" s="79" t="s">
        <v>78</v>
      </c>
      <c r="X7" s="79" t="s">
        <v>104</v>
      </c>
      <c r="Y7" s="96"/>
      <c r="Z7" s="96"/>
      <c r="AA7" s="96"/>
      <c r="AB7" s="96"/>
      <c r="AC7" s="96"/>
      <c r="AD7" s="96"/>
      <c r="AE7" s="96"/>
    </row>
    <row r="8" spans="1:31" ht="13.8" thickBot="1" x14ac:dyDescent="0.3">
      <c r="A8" s="97">
        <v>1</v>
      </c>
      <c r="B8" s="80">
        <v>2</v>
      </c>
      <c r="C8" s="80">
        <v>3</v>
      </c>
      <c r="D8" s="80"/>
      <c r="E8" s="80">
        <v>4</v>
      </c>
      <c r="F8" s="80">
        <v>5</v>
      </c>
      <c r="G8" s="80">
        <v>8</v>
      </c>
      <c r="H8" s="80">
        <v>9</v>
      </c>
      <c r="I8" s="80">
        <v>10</v>
      </c>
      <c r="J8" s="80">
        <v>11</v>
      </c>
      <c r="K8" s="80">
        <v>12</v>
      </c>
      <c r="L8" s="80">
        <v>13</v>
      </c>
      <c r="M8" s="80">
        <v>14</v>
      </c>
      <c r="N8" s="80">
        <v>15</v>
      </c>
      <c r="O8" s="80">
        <v>16</v>
      </c>
      <c r="P8" s="80">
        <v>17</v>
      </c>
      <c r="Q8" s="80">
        <v>18</v>
      </c>
      <c r="R8" s="80">
        <v>19</v>
      </c>
      <c r="S8" s="80">
        <v>16</v>
      </c>
      <c r="T8" s="80">
        <v>17</v>
      </c>
      <c r="U8" s="80">
        <v>18</v>
      </c>
      <c r="V8" s="80">
        <v>19</v>
      </c>
      <c r="W8" s="80">
        <v>18</v>
      </c>
      <c r="X8" s="80">
        <v>19</v>
      </c>
      <c r="Y8" s="96"/>
      <c r="Z8" s="96"/>
      <c r="AA8" s="96"/>
      <c r="AB8" s="96"/>
      <c r="AC8" s="96"/>
      <c r="AD8" s="96"/>
      <c r="AE8" s="96"/>
    </row>
    <row r="9" spans="1:31" ht="75.599999999999994" customHeight="1" thickBot="1" x14ac:dyDescent="0.3">
      <c r="A9" s="296">
        <v>1</v>
      </c>
      <c r="B9" s="293" t="s">
        <v>152</v>
      </c>
      <c r="C9" s="98" t="s">
        <v>156</v>
      </c>
      <c r="D9" s="99" t="s">
        <v>154</v>
      </c>
      <c r="E9" s="92" t="s">
        <v>155</v>
      </c>
      <c r="F9" s="45">
        <v>415</v>
      </c>
      <c r="G9" s="46">
        <v>250</v>
      </c>
      <c r="H9" s="46">
        <v>250</v>
      </c>
      <c r="I9" s="46" t="s">
        <v>231</v>
      </c>
      <c r="J9" s="46" t="s">
        <v>232</v>
      </c>
      <c r="K9" s="112" t="s">
        <v>231</v>
      </c>
      <c r="L9" s="112" t="s">
        <v>232</v>
      </c>
      <c r="M9" s="112" t="s">
        <v>231</v>
      </c>
      <c r="N9" s="112" t="s">
        <v>232</v>
      </c>
      <c r="O9" s="112" t="s">
        <v>231</v>
      </c>
      <c r="P9" s="112" t="s">
        <v>232</v>
      </c>
      <c r="Q9" s="46" t="s">
        <v>231</v>
      </c>
      <c r="R9" s="46" t="s">
        <v>232</v>
      </c>
      <c r="S9" s="46" t="s">
        <v>231</v>
      </c>
      <c r="T9" s="46"/>
      <c r="U9" s="46" t="s">
        <v>231</v>
      </c>
      <c r="V9" s="115"/>
      <c r="W9" s="46" t="s">
        <v>231</v>
      </c>
      <c r="X9" s="115"/>
      <c r="Y9" s="96"/>
      <c r="Z9" s="96"/>
      <c r="AA9" s="96"/>
      <c r="AB9" s="96"/>
      <c r="AC9" s="96"/>
      <c r="AD9" s="96"/>
      <c r="AE9" s="96"/>
    </row>
    <row r="10" spans="1:31" ht="70.2" customHeight="1" thickBot="1" x14ac:dyDescent="0.3">
      <c r="A10" s="298"/>
      <c r="B10" s="295"/>
      <c r="C10" s="100" t="s">
        <v>157</v>
      </c>
      <c r="D10" s="99" t="s">
        <v>154</v>
      </c>
      <c r="E10" s="92" t="s">
        <v>155</v>
      </c>
      <c r="F10" s="82">
        <v>51</v>
      </c>
      <c r="G10" s="83">
        <v>50</v>
      </c>
      <c r="H10" s="83">
        <v>50</v>
      </c>
      <c r="I10" s="83">
        <v>60</v>
      </c>
      <c r="J10" s="83">
        <v>60</v>
      </c>
      <c r="K10" s="126">
        <v>70</v>
      </c>
      <c r="L10" s="126">
        <v>70</v>
      </c>
      <c r="M10" s="126">
        <v>80</v>
      </c>
      <c r="N10" s="126">
        <v>80</v>
      </c>
      <c r="O10" s="125">
        <v>85</v>
      </c>
      <c r="P10" s="125">
        <v>85</v>
      </c>
      <c r="Q10" s="81">
        <v>90</v>
      </c>
      <c r="R10" s="81">
        <v>90</v>
      </c>
      <c r="S10" s="81">
        <v>95</v>
      </c>
      <c r="T10" s="141"/>
      <c r="U10" s="81">
        <v>100</v>
      </c>
      <c r="V10" s="81"/>
      <c r="W10" s="81">
        <v>105</v>
      </c>
      <c r="X10" s="81"/>
      <c r="Y10" s="96"/>
      <c r="Z10" s="96"/>
      <c r="AA10" s="96"/>
      <c r="AB10" s="96"/>
      <c r="AC10" s="96"/>
      <c r="AD10" s="96"/>
      <c r="AE10" s="96"/>
    </row>
    <row r="11" spans="1:31" ht="55.95" customHeight="1" thickBot="1" x14ac:dyDescent="0.3">
      <c r="A11" s="296" t="s">
        <v>105</v>
      </c>
      <c r="B11" s="293" t="s">
        <v>158</v>
      </c>
      <c r="C11" s="98" t="s">
        <v>191</v>
      </c>
      <c r="D11" s="99" t="s">
        <v>159</v>
      </c>
      <c r="E11" s="92" t="s">
        <v>155</v>
      </c>
      <c r="F11" s="81">
        <v>8</v>
      </c>
      <c r="G11" s="81" t="s">
        <v>144</v>
      </c>
      <c r="H11" s="81" t="s">
        <v>144</v>
      </c>
      <c r="I11" s="81" t="s">
        <v>144</v>
      </c>
      <c r="J11" s="81" t="s">
        <v>144</v>
      </c>
      <c r="K11" s="125" t="s">
        <v>144</v>
      </c>
      <c r="L11" s="125" t="s">
        <v>144</v>
      </c>
      <c r="M11" s="125" t="s">
        <v>144</v>
      </c>
      <c r="N11" s="125" t="s">
        <v>144</v>
      </c>
      <c r="O11" s="125" t="s">
        <v>144</v>
      </c>
      <c r="P11" s="125" t="s">
        <v>144</v>
      </c>
      <c r="Q11" s="81" t="s">
        <v>144</v>
      </c>
      <c r="R11" s="81" t="s">
        <v>144</v>
      </c>
      <c r="S11" s="81" t="s">
        <v>144</v>
      </c>
      <c r="T11" s="141"/>
      <c r="U11" s="81" t="s">
        <v>144</v>
      </c>
      <c r="V11" s="81"/>
      <c r="W11" s="81" t="s">
        <v>144</v>
      </c>
      <c r="X11" s="81"/>
      <c r="Y11" s="96"/>
      <c r="Z11" s="96"/>
      <c r="AA11" s="96"/>
      <c r="AB11" s="96"/>
      <c r="AC11" s="96"/>
      <c r="AD11" s="96"/>
      <c r="AE11" s="96"/>
    </row>
    <row r="12" spans="1:31" ht="51" customHeight="1" thickBot="1" x14ac:dyDescent="0.3">
      <c r="A12" s="297"/>
      <c r="B12" s="294"/>
      <c r="C12" s="100" t="s">
        <v>192</v>
      </c>
      <c r="D12" s="114" t="s">
        <v>235</v>
      </c>
      <c r="E12" s="92" t="s">
        <v>234</v>
      </c>
      <c r="F12" s="81">
        <v>75</v>
      </c>
      <c r="G12" s="81" t="s">
        <v>145</v>
      </c>
      <c r="H12" s="81" t="s">
        <v>161</v>
      </c>
      <c r="I12" s="81" t="s">
        <v>145</v>
      </c>
      <c r="J12" s="81" t="s">
        <v>161</v>
      </c>
      <c r="K12" s="125" t="s">
        <v>145</v>
      </c>
      <c r="L12" s="125" t="s">
        <v>161</v>
      </c>
      <c r="M12" s="125" t="s">
        <v>145</v>
      </c>
      <c r="N12" s="125" t="s">
        <v>161</v>
      </c>
      <c r="O12" s="125" t="s">
        <v>145</v>
      </c>
      <c r="P12" s="125" t="s">
        <v>161</v>
      </c>
      <c r="Q12" s="81" t="s">
        <v>145</v>
      </c>
      <c r="R12" s="81" t="s">
        <v>161</v>
      </c>
      <c r="S12" s="81" t="s">
        <v>145</v>
      </c>
      <c r="T12" s="142"/>
      <c r="U12" s="81" t="s">
        <v>145</v>
      </c>
      <c r="V12" s="81"/>
      <c r="W12" s="81" t="s">
        <v>145</v>
      </c>
      <c r="X12" s="81"/>
      <c r="Y12" s="96"/>
      <c r="Z12" s="96"/>
      <c r="AA12" s="96"/>
      <c r="AB12" s="96"/>
      <c r="AC12" s="96"/>
      <c r="AD12" s="96"/>
      <c r="AE12" s="96"/>
    </row>
    <row r="13" spans="1:31" ht="42" customHeight="1" thickBot="1" x14ac:dyDescent="0.3">
      <c r="A13" s="298"/>
      <c r="B13" s="295"/>
      <c r="C13" s="100" t="s">
        <v>193</v>
      </c>
      <c r="D13" s="99" t="s">
        <v>159</v>
      </c>
      <c r="E13" s="92" t="s">
        <v>155</v>
      </c>
      <c r="F13" s="82">
        <v>709</v>
      </c>
      <c r="G13" s="83">
        <v>250</v>
      </c>
      <c r="H13" s="83">
        <v>250</v>
      </c>
      <c r="I13" s="83">
        <v>710</v>
      </c>
      <c r="J13" s="83">
        <v>710</v>
      </c>
      <c r="K13" s="126">
        <v>720</v>
      </c>
      <c r="L13" s="126">
        <v>720</v>
      </c>
      <c r="M13" s="126">
        <v>730</v>
      </c>
      <c r="N13" s="126">
        <v>730</v>
      </c>
      <c r="O13" s="125">
        <v>735</v>
      </c>
      <c r="P13" s="125">
        <v>735</v>
      </c>
      <c r="Q13" s="81">
        <v>740</v>
      </c>
      <c r="R13" s="81">
        <v>740</v>
      </c>
      <c r="S13" s="81">
        <v>745</v>
      </c>
      <c r="T13" s="141"/>
      <c r="U13" s="81">
        <v>750</v>
      </c>
      <c r="V13" s="81"/>
      <c r="W13" s="81">
        <v>755</v>
      </c>
      <c r="X13" s="81"/>
      <c r="Y13" s="96"/>
      <c r="Z13" s="96"/>
      <c r="AA13" s="96"/>
      <c r="AB13" s="96"/>
      <c r="AC13" s="96"/>
      <c r="AD13" s="96"/>
      <c r="AE13" s="96"/>
    </row>
    <row r="14" spans="1:31" ht="73.95" customHeight="1" thickBot="1" x14ac:dyDescent="0.3">
      <c r="A14" s="81" t="s">
        <v>106</v>
      </c>
      <c r="B14" s="93" t="s">
        <v>148</v>
      </c>
      <c r="C14" s="93" t="s">
        <v>183</v>
      </c>
      <c r="D14" s="91" t="s">
        <v>184</v>
      </c>
      <c r="E14" s="91" t="s">
        <v>236</v>
      </c>
      <c r="F14" s="82">
        <v>1</v>
      </c>
      <c r="G14" s="83">
        <v>0</v>
      </c>
      <c r="H14" s="83">
        <v>0</v>
      </c>
      <c r="I14" s="83">
        <v>0</v>
      </c>
      <c r="J14" s="83">
        <v>0</v>
      </c>
      <c r="K14" s="126">
        <v>0</v>
      </c>
      <c r="L14" s="126">
        <v>0</v>
      </c>
      <c r="M14" s="126">
        <v>1</v>
      </c>
      <c r="N14" s="126">
        <v>0</v>
      </c>
      <c r="O14" s="125">
        <v>0</v>
      </c>
      <c r="P14" s="125">
        <v>0</v>
      </c>
      <c r="Q14" s="81">
        <v>0</v>
      </c>
      <c r="R14" s="81">
        <v>0</v>
      </c>
      <c r="S14" s="81">
        <v>0</v>
      </c>
      <c r="T14" s="81"/>
      <c r="U14" s="81">
        <v>0</v>
      </c>
      <c r="V14" s="81"/>
      <c r="W14" s="81">
        <v>1</v>
      </c>
      <c r="X14" s="81"/>
      <c r="Y14" s="96"/>
      <c r="Z14" s="96"/>
      <c r="AA14" s="96"/>
      <c r="AB14" s="96"/>
      <c r="AC14" s="96"/>
      <c r="AD14" s="96"/>
      <c r="AE14" s="96"/>
    </row>
    <row r="15" spans="1:31" ht="66" customHeight="1" thickBot="1" x14ac:dyDescent="0.3">
      <c r="A15" s="81" t="s">
        <v>107</v>
      </c>
      <c r="B15" s="87" t="s">
        <v>149</v>
      </c>
      <c r="C15" s="89" t="s">
        <v>392</v>
      </c>
      <c r="D15" s="101" t="s">
        <v>235</v>
      </c>
      <c r="E15" s="91" t="s">
        <v>236</v>
      </c>
      <c r="F15" s="81">
        <v>0</v>
      </c>
      <c r="G15" s="81" t="s">
        <v>186</v>
      </c>
      <c r="H15" s="81">
        <v>0</v>
      </c>
      <c r="I15" s="81" t="s">
        <v>186</v>
      </c>
      <c r="J15" s="81">
        <v>0</v>
      </c>
      <c r="K15" s="125" t="s">
        <v>186</v>
      </c>
      <c r="L15" s="125">
        <v>0</v>
      </c>
      <c r="M15" s="125" t="s">
        <v>186</v>
      </c>
      <c r="N15" s="125">
        <v>0</v>
      </c>
      <c r="O15" s="125" t="s">
        <v>186</v>
      </c>
      <c r="P15" s="125">
        <v>0</v>
      </c>
      <c r="Q15" s="81" t="s">
        <v>186</v>
      </c>
      <c r="R15" s="81">
        <v>0</v>
      </c>
      <c r="S15" s="81" t="s">
        <v>186</v>
      </c>
      <c r="T15" s="141"/>
      <c r="U15" s="81" t="s">
        <v>186</v>
      </c>
      <c r="V15" s="89"/>
      <c r="W15" s="81" t="s">
        <v>186</v>
      </c>
      <c r="X15" s="89"/>
      <c r="Y15" s="96"/>
      <c r="Z15" s="96"/>
      <c r="AA15" s="96"/>
      <c r="AB15" s="96"/>
      <c r="AC15" s="96"/>
      <c r="AD15" s="96"/>
      <c r="AE15" s="96"/>
    </row>
    <row r="16" spans="1:31" ht="85.95" customHeight="1" thickBot="1" x14ac:dyDescent="0.3">
      <c r="A16" s="81" t="s">
        <v>108</v>
      </c>
      <c r="B16" s="87" t="s">
        <v>220</v>
      </c>
      <c r="C16" s="93" t="s">
        <v>196</v>
      </c>
      <c r="D16" s="91" t="s">
        <v>190</v>
      </c>
      <c r="E16" s="101" t="s">
        <v>194</v>
      </c>
      <c r="F16" s="81">
        <v>1</v>
      </c>
      <c r="G16" s="81">
        <v>1</v>
      </c>
      <c r="H16" s="81">
        <v>0</v>
      </c>
      <c r="I16" s="81">
        <v>1</v>
      </c>
      <c r="J16" s="81">
        <v>0</v>
      </c>
      <c r="K16" s="125">
        <v>1</v>
      </c>
      <c r="L16" s="125">
        <v>0</v>
      </c>
      <c r="M16" s="125">
        <v>1</v>
      </c>
      <c r="N16" s="125">
        <v>0</v>
      </c>
      <c r="O16" s="125">
        <v>1</v>
      </c>
      <c r="P16" s="125">
        <v>0</v>
      </c>
      <c r="Q16" s="81">
        <v>1</v>
      </c>
      <c r="R16" s="81">
        <v>0</v>
      </c>
      <c r="S16" s="81">
        <v>1</v>
      </c>
      <c r="T16" s="141"/>
      <c r="U16" s="81">
        <v>1</v>
      </c>
      <c r="V16" s="89"/>
      <c r="W16" s="81">
        <v>1</v>
      </c>
      <c r="X16" s="89"/>
      <c r="Y16" s="96"/>
      <c r="Z16" s="96"/>
      <c r="AA16" s="96"/>
      <c r="AB16" s="96"/>
      <c r="AC16" s="96"/>
      <c r="AD16" s="96"/>
      <c r="AE16" s="96"/>
    </row>
    <row r="17" spans="1:31" ht="83.4" customHeight="1" thickBot="1" x14ac:dyDescent="0.3">
      <c r="A17" s="81" t="s">
        <v>109</v>
      </c>
      <c r="B17" s="87" t="s">
        <v>221</v>
      </c>
      <c r="C17" s="93" t="s">
        <v>196</v>
      </c>
      <c r="D17" s="91" t="s">
        <v>195</v>
      </c>
      <c r="E17" s="101" t="s">
        <v>197</v>
      </c>
      <c r="F17" s="81">
        <v>1</v>
      </c>
      <c r="G17" s="81">
        <v>1</v>
      </c>
      <c r="H17" s="81">
        <v>1</v>
      </c>
      <c r="I17" s="81">
        <v>1</v>
      </c>
      <c r="J17" s="81">
        <v>1</v>
      </c>
      <c r="K17" s="125">
        <v>1</v>
      </c>
      <c r="L17" s="125">
        <v>1</v>
      </c>
      <c r="M17" s="125">
        <v>1</v>
      </c>
      <c r="N17" s="125">
        <v>1</v>
      </c>
      <c r="O17" s="125">
        <v>1</v>
      </c>
      <c r="P17" s="125">
        <v>1</v>
      </c>
      <c r="Q17" s="81">
        <v>1</v>
      </c>
      <c r="R17" s="81">
        <v>1</v>
      </c>
      <c r="S17" s="142">
        <v>1</v>
      </c>
      <c r="T17" s="142"/>
      <c r="U17" s="81">
        <v>1</v>
      </c>
      <c r="V17" s="89"/>
      <c r="W17" s="81">
        <v>1</v>
      </c>
      <c r="X17" s="89"/>
      <c r="Y17" s="96"/>
      <c r="Z17" s="96"/>
      <c r="AA17" s="96"/>
      <c r="AB17" s="96"/>
      <c r="AC17" s="96"/>
      <c r="AD17" s="96"/>
      <c r="AE17" s="96"/>
    </row>
    <row r="18" spans="1:31" ht="87.6" customHeight="1" thickBot="1" x14ac:dyDescent="0.3">
      <c r="A18" s="81" t="s">
        <v>162</v>
      </c>
      <c r="B18" s="87" t="s">
        <v>222</v>
      </c>
      <c r="C18" s="93" t="s">
        <v>196</v>
      </c>
      <c r="D18" s="91" t="s">
        <v>198</v>
      </c>
      <c r="E18" s="101" t="s">
        <v>199</v>
      </c>
      <c r="F18" s="81">
        <v>1</v>
      </c>
      <c r="G18" s="81">
        <v>1</v>
      </c>
      <c r="H18" s="81">
        <v>0</v>
      </c>
      <c r="I18" s="81">
        <v>1</v>
      </c>
      <c r="J18" s="81">
        <v>0</v>
      </c>
      <c r="K18" s="125">
        <v>1</v>
      </c>
      <c r="L18" s="125">
        <v>0</v>
      </c>
      <c r="M18" s="125">
        <v>1</v>
      </c>
      <c r="N18" s="125">
        <v>0</v>
      </c>
      <c r="O18" s="125">
        <v>1</v>
      </c>
      <c r="P18" s="125">
        <v>0</v>
      </c>
      <c r="Q18" s="81">
        <v>1</v>
      </c>
      <c r="R18" s="81">
        <v>0</v>
      </c>
      <c r="S18" s="81">
        <v>1</v>
      </c>
      <c r="T18" s="141"/>
      <c r="U18" s="81">
        <v>1</v>
      </c>
      <c r="V18" s="89"/>
      <c r="W18" s="81">
        <v>1</v>
      </c>
      <c r="X18" s="89"/>
      <c r="Y18" s="96"/>
      <c r="Z18" s="96"/>
      <c r="AA18" s="96"/>
      <c r="AB18" s="96"/>
      <c r="AC18" s="96"/>
      <c r="AD18" s="96"/>
      <c r="AE18" s="96"/>
    </row>
    <row r="19" spans="1:31" ht="84" customHeight="1" thickBot="1" x14ac:dyDescent="0.3">
      <c r="A19" s="81" t="s">
        <v>163</v>
      </c>
      <c r="B19" s="87" t="s">
        <v>223</v>
      </c>
      <c r="C19" s="93" t="s">
        <v>196</v>
      </c>
      <c r="D19" s="91" t="s">
        <v>200</v>
      </c>
      <c r="E19" s="101" t="s">
        <v>201</v>
      </c>
      <c r="F19" s="81">
        <v>1</v>
      </c>
      <c r="G19" s="81">
        <v>1</v>
      </c>
      <c r="H19" s="81">
        <v>0</v>
      </c>
      <c r="I19" s="81">
        <v>1</v>
      </c>
      <c r="J19" s="81">
        <v>0</v>
      </c>
      <c r="K19" s="125">
        <v>1</v>
      </c>
      <c r="L19" s="125">
        <v>1</v>
      </c>
      <c r="M19" s="125">
        <v>1</v>
      </c>
      <c r="N19" s="125">
        <v>1</v>
      </c>
      <c r="O19" s="125">
        <v>1</v>
      </c>
      <c r="P19" s="125">
        <v>1</v>
      </c>
      <c r="Q19" s="81">
        <v>1</v>
      </c>
      <c r="R19" s="81">
        <v>1</v>
      </c>
      <c r="S19" s="142">
        <v>1</v>
      </c>
      <c r="T19" s="142"/>
      <c r="U19" s="81">
        <v>1</v>
      </c>
      <c r="V19" s="89"/>
      <c r="W19" s="81">
        <v>1</v>
      </c>
      <c r="X19" s="89"/>
      <c r="Y19" s="96"/>
      <c r="Z19" s="96"/>
      <c r="AA19" s="96"/>
      <c r="AB19" s="96"/>
      <c r="AC19" s="96"/>
      <c r="AD19" s="96"/>
      <c r="AE19" s="96"/>
    </row>
    <row r="20" spans="1:31" ht="59.4" customHeight="1" thickBot="1" x14ac:dyDescent="0.3">
      <c r="A20" s="82" t="s">
        <v>164</v>
      </c>
      <c r="B20" s="87" t="s">
        <v>202</v>
      </c>
      <c r="C20" s="93" t="s">
        <v>203</v>
      </c>
      <c r="D20" s="91" t="s">
        <v>204</v>
      </c>
      <c r="E20" s="91" t="s">
        <v>155</v>
      </c>
      <c r="F20" s="82">
        <v>0</v>
      </c>
      <c r="G20" s="82">
        <v>50</v>
      </c>
      <c r="H20" s="82">
        <v>50</v>
      </c>
      <c r="I20" s="82">
        <v>55</v>
      </c>
      <c r="J20" s="82">
        <v>50</v>
      </c>
      <c r="K20" s="82">
        <v>60</v>
      </c>
      <c r="L20" s="82">
        <v>50</v>
      </c>
      <c r="M20" s="82">
        <v>65</v>
      </c>
      <c r="N20" s="82">
        <v>50</v>
      </c>
      <c r="O20" s="82">
        <v>70</v>
      </c>
      <c r="P20" s="82">
        <v>50</v>
      </c>
      <c r="Q20" s="82">
        <v>75</v>
      </c>
      <c r="R20" s="82">
        <v>50</v>
      </c>
      <c r="S20" s="82">
        <v>80</v>
      </c>
      <c r="T20" s="102"/>
      <c r="U20" s="82">
        <v>85</v>
      </c>
      <c r="V20" s="82"/>
      <c r="W20" s="82">
        <v>90</v>
      </c>
      <c r="X20" s="82"/>
      <c r="Y20" s="96"/>
      <c r="Z20" s="96"/>
      <c r="AA20" s="96"/>
      <c r="AB20" s="96"/>
      <c r="AC20" s="96"/>
      <c r="AD20" s="96"/>
      <c r="AE20" s="96"/>
    </row>
    <row r="21" spans="1:31" ht="82.95" customHeight="1" thickBot="1" x14ac:dyDescent="0.3">
      <c r="A21" s="81" t="s">
        <v>165</v>
      </c>
      <c r="B21" s="93" t="s">
        <v>205</v>
      </c>
      <c r="C21" s="103" t="s">
        <v>206</v>
      </c>
      <c r="D21" s="104" t="s">
        <v>207</v>
      </c>
      <c r="E21" s="92" t="s">
        <v>224</v>
      </c>
      <c r="F21" s="81">
        <v>24</v>
      </c>
      <c r="G21" s="81">
        <v>24</v>
      </c>
      <c r="H21" s="81">
        <v>24</v>
      </c>
      <c r="I21" s="81" t="s">
        <v>6</v>
      </c>
      <c r="J21" s="81" t="s">
        <v>6</v>
      </c>
      <c r="K21" s="125" t="s">
        <v>6</v>
      </c>
      <c r="L21" s="125" t="s">
        <v>6</v>
      </c>
      <c r="M21" s="125" t="s">
        <v>6</v>
      </c>
      <c r="N21" s="125" t="s">
        <v>6</v>
      </c>
      <c r="O21" s="125" t="s">
        <v>6</v>
      </c>
      <c r="P21" s="125" t="s">
        <v>6</v>
      </c>
      <c r="Q21" s="81" t="s">
        <v>6</v>
      </c>
      <c r="R21" s="81" t="s">
        <v>6</v>
      </c>
      <c r="S21" s="81" t="s">
        <v>6</v>
      </c>
      <c r="T21" s="141"/>
      <c r="U21" s="81" t="s">
        <v>6</v>
      </c>
      <c r="V21" s="89"/>
      <c r="W21" s="81" t="s">
        <v>6</v>
      </c>
      <c r="X21" s="89"/>
    </row>
    <row r="22" spans="1:31" ht="67.95" customHeight="1" thickBot="1" x14ac:dyDescent="0.3">
      <c r="A22" s="81" t="s">
        <v>166</v>
      </c>
      <c r="B22" s="87" t="s">
        <v>0</v>
      </c>
      <c r="C22" s="93" t="s">
        <v>4</v>
      </c>
      <c r="D22" s="91" t="s">
        <v>5</v>
      </c>
      <c r="E22" s="91" t="s">
        <v>155</v>
      </c>
      <c r="F22" s="81">
        <v>4</v>
      </c>
      <c r="G22" s="81">
        <v>4</v>
      </c>
      <c r="H22" s="81">
        <v>4</v>
      </c>
      <c r="I22" s="81" t="s">
        <v>144</v>
      </c>
      <c r="J22" s="81" t="s">
        <v>144</v>
      </c>
      <c r="K22" s="125" t="s">
        <v>144</v>
      </c>
      <c r="L22" s="125" t="s">
        <v>144</v>
      </c>
      <c r="M22" s="125" t="s">
        <v>144</v>
      </c>
      <c r="N22" s="125" t="s">
        <v>144</v>
      </c>
      <c r="O22" s="125" t="s">
        <v>144</v>
      </c>
      <c r="P22" s="125" t="s">
        <v>144</v>
      </c>
      <c r="Q22" s="81" t="s">
        <v>144</v>
      </c>
      <c r="R22" s="81" t="s">
        <v>144</v>
      </c>
      <c r="S22" s="81" t="s">
        <v>144</v>
      </c>
      <c r="T22" s="141"/>
      <c r="U22" s="81" t="s">
        <v>144</v>
      </c>
      <c r="V22" s="89"/>
      <c r="W22" s="81" t="s">
        <v>144</v>
      </c>
      <c r="X22" s="89"/>
    </row>
    <row r="23" spans="1:31" ht="83.4" customHeight="1" thickBot="1" x14ac:dyDescent="0.3">
      <c r="A23" s="81" t="s">
        <v>167</v>
      </c>
      <c r="B23" s="87" t="s">
        <v>41</v>
      </c>
      <c r="C23" s="90" t="s">
        <v>225</v>
      </c>
      <c r="D23" s="91" t="s">
        <v>7</v>
      </c>
      <c r="E23" s="92" t="s">
        <v>208</v>
      </c>
      <c r="F23" s="82">
        <v>8</v>
      </c>
      <c r="G23" s="83">
        <v>13</v>
      </c>
      <c r="H23" s="83">
        <v>13</v>
      </c>
      <c r="I23" s="83" t="s">
        <v>42</v>
      </c>
      <c r="J23" s="83" t="s">
        <v>42</v>
      </c>
      <c r="K23" s="126" t="s">
        <v>43</v>
      </c>
      <c r="L23" s="126" t="s">
        <v>43</v>
      </c>
      <c r="M23" s="126" t="s">
        <v>44</v>
      </c>
      <c r="N23" s="126" t="s">
        <v>44</v>
      </c>
      <c r="O23" s="126" t="s">
        <v>45</v>
      </c>
      <c r="P23" s="126" t="s">
        <v>45</v>
      </c>
      <c r="Q23" s="83" t="s">
        <v>46</v>
      </c>
      <c r="R23" s="83" t="s">
        <v>46</v>
      </c>
      <c r="S23" s="83" t="s">
        <v>47</v>
      </c>
      <c r="T23" s="140"/>
      <c r="U23" s="83" t="s">
        <v>48</v>
      </c>
      <c r="V23" s="89"/>
      <c r="W23" s="83" t="s">
        <v>49</v>
      </c>
      <c r="X23" s="89"/>
    </row>
    <row r="24" spans="1:31" ht="80.400000000000006" customHeight="1" thickBot="1" x14ac:dyDescent="0.3">
      <c r="A24" s="81" t="s">
        <v>168</v>
      </c>
      <c r="B24" s="87" t="s">
        <v>8</v>
      </c>
      <c r="C24" s="93" t="s">
        <v>11</v>
      </c>
      <c r="D24" s="91" t="s">
        <v>12</v>
      </c>
      <c r="E24" s="91" t="s">
        <v>237</v>
      </c>
      <c r="F24" s="83">
        <v>2</v>
      </c>
      <c r="G24" s="83">
        <v>2</v>
      </c>
      <c r="H24" s="83">
        <v>2</v>
      </c>
      <c r="I24" s="83" t="s">
        <v>13</v>
      </c>
      <c r="J24" s="83" t="s">
        <v>13</v>
      </c>
      <c r="K24" s="126" t="s">
        <v>13</v>
      </c>
      <c r="L24" s="126" t="s">
        <v>13</v>
      </c>
      <c r="M24" s="126" t="s">
        <v>13</v>
      </c>
      <c r="N24" s="126" t="s">
        <v>13</v>
      </c>
      <c r="O24" s="126" t="s">
        <v>13</v>
      </c>
      <c r="P24" s="126" t="s">
        <v>13</v>
      </c>
      <c r="Q24" s="83" t="s">
        <v>13</v>
      </c>
      <c r="R24" s="83" t="s">
        <v>13</v>
      </c>
      <c r="S24" s="83" t="s">
        <v>13</v>
      </c>
      <c r="T24" s="140"/>
      <c r="U24" s="83" t="s">
        <v>13</v>
      </c>
      <c r="V24" s="89"/>
      <c r="W24" s="83" t="s">
        <v>13</v>
      </c>
      <c r="X24" s="89"/>
    </row>
    <row r="25" spans="1:31" ht="69.599999999999994" customHeight="1" thickBot="1" x14ac:dyDescent="0.3">
      <c r="A25" s="82" t="s">
        <v>169</v>
      </c>
      <c r="B25" s="93" t="s">
        <v>1</v>
      </c>
      <c r="C25" s="93" t="s">
        <v>4</v>
      </c>
      <c r="D25" s="88" t="s">
        <v>15</v>
      </c>
      <c r="E25" s="91" t="s">
        <v>237</v>
      </c>
      <c r="F25" s="94">
        <v>150</v>
      </c>
      <c r="G25" s="94">
        <v>150</v>
      </c>
      <c r="H25" s="94">
        <v>150</v>
      </c>
      <c r="I25" s="305" t="s">
        <v>50</v>
      </c>
      <c r="J25" s="306"/>
      <c r="K25" s="306"/>
      <c r="L25" s="306"/>
      <c r="M25" s="306"/>
      <c r="N25" s="306"/>
      <c r="O25" s="306"/>
      <c r="P25" s="306"/>
      <c r="Q25" s="306"/>
      <c r="R25" s="306"/>
      <c r="S25" s="306"/>
      <c r="T25" s="306"/>
      <c r="U25" s="306"/>
      <c r="V25" s="306"/>
      <c r="W25" s="306"/>
      <c r="X25" s="307"/>
    </row>
    <row r="26" spans="1:31" ht="72.599999999999994" customHeight="1" thickBot="1" x14ac:dyDescent="0.3">
      <c r="A26" s="81" t="s">
        <v>170</v>
      </c>
      <c r="B26" s="87" t="s">
        <v>2</v>
      </c>
      <c r="C26" s="87" t="s">
        <v>14</v>
      </c>
      <c r="D26" s="88" t="s">
        <v>15</v>
      </c>
      <c r="E26" s="91" t="s">
        <v>237</v>
      </c>
      <c r="F26" s="84">
        <v>2200</v>
      </c>
      <c r="G26" s="84" t="s">
        <v>16</v>
      </c>
      <c r="H26" s="84" t="s">
        <v>16</v>
      </c>
      <c r="I26" s="84" t="s">
        <v>16</v>
      </c>
      <c r="J26" s="84" t="s">
        <v>16</v>
      </c>
      <c r="K26" s="84" t="s">
        <v>16</v>
      </c>
      <c r="L26" s="84" t="s">
        <v>16</v>
      </c>
      <c r="M26" s="84" t="s">
        <v>16</v>
      </c>
      <c r="N26" s="84" t="s">
        <v>16</v>
      </c>
      <c r="O26" s="84" t="s">
        <v>16</v>
      </c>
      <c r="P26" s="84" t="s">
        <v>16</v>
      </c>
      <c r="Q26" s="84" t="s">
        <v>16</v>
      </c>
      <c r="R26" s="84" t="s">
        <v>16</v>
      </c>
      <c r="S26" s="84" t="s">
        <v>16</v>
      </c>
      <c r="T26" s="89"/>
      <c r="U26" s="84" t="s">
        <v>16</v>
      </c>
      <c r="V26" s="89"/>
      <c r="W26" s="84" t="s">
        <v>16</v>
      </c>
      <c r="X26" s="89"/>
    </row>
    <row r="27" spans="1:31" ht="82.2" customHeight="1" thickBot="1" x14ac:dyDescent="0.3">
      <c r="A27" s="81" t="s">
        <v>187</v>
      </c>
      <c r="B27" s="87" t="s">
        <v>9</v>
      </c>
      <c r="C27" s="93" t="s">
        <v>17</v>
      </c>
      <c r="D27" s="83" t="s">
        <v>181</v>
      </c>
      <c r="E27" s="92" t="s">
        <v>21</v>
      </c>
      <c r="F27" s="82">
        <v>800</v>
      </c>
      <c r="G27" s="83">
        <v>800</v>
      </c>
      <c r="H27" s="83">
        <v>800</v>
      </c>
      <c r="I27" s="299" t="s">
        <v>51</v>
      </c>
      <c r="J27" s="300"/>
      <c r="K27" s="300"/>
      <c r="L27" s="300"/>
      <c r="M27" s="300"/>
      <c r="N27" s="300"/>
      <c r="O27" s="300"/>
      <c r="P27" s="300"/>
      <c r="Q27" s="300"/>
      <c r="R27" s="300"/>
      <c r="S27" s="300"/>
      <c r="T27" s="300"/>
      <c r="U27" s="300"/>
      <c r="V27" s="300"/>
      <c r="W27" s="300"/>
      <c r="X27" s="301"/>
    </row>
    <row r="28" spans="1:31" ht="66.599999999999994" thickBot="1" x14ac:dyDescent="0.3">
      <c r="A28" s="81" t="s">
        <v>188</v>
      </c>
      <c r="B28" s="87" t="s">
        <v>10</v>
      </c>
      <c r="C28" s="87" t="s">
        <v>18</v>
      </c>
      <c r="D28" s="85" t="s">
        <v>19</v>
      </c>
      <c r="E28" s="101" t="s">
        <v>155</v>
      </c>
      <c r="F28" s="82">
        <v>0</v>
      </c>
      <c r="G28" s="83">
        <v>0</v>
      </c>
      <c r="H28" s="83">
        <v>0</v>
      </c>
      <c r="I28" s="83" t="s">
        <v>13</v>
      </c>
      <c r="J28" s="83" t="s">
        <v>13</v>
      </c>
      <c r="K28" s="126" t="s">
        <v>13</v>
      </c>
      <c r="L28" s="126" t="s">
        <v>13</v>
      </c>
      <c r="M28" s="126" t="s">
        <v>13</v>
      </c>
      <c r="N28" s="126" t="s">
        <v>13</v>
      </c>
      <c r="O28" s="125" t="s">
        <v>13</v>
      </c>
      <c r="P28" s="125" t="s">
        <v>13</v>
      </c>
      <c r="Q28" s="81" t="s">
        <v>13</v>
      </c>
      <c r="R28" s="81" t="s">
        <v>13</v>
      </c>
      <c r="S28" s="81" t="s">
        <v>13</v>
      </c>
      <c r="T28" s="141"/>
      <c r="U28" s="81" t="s">
        <v>13</v>
      </c>
      <c r="V28" s="81"/>
      <c r="W28" s="81" t="s">
        <v>13</v>
      </c>
      <c r="X28" s="81"/>
    </row>
    <row r="29" spans="1:31" ht="97.95" customHeight="1" thickBot="1" x14ac:dyDescent="0.3">
      <c r="A29" s="81" t="s">
        <v>189</v>
      </c>
      <c r="B29" s="87" t="s">
        <v>3</v>
      </c>
      <c r="C29" s="87" t="s">
        <v>20</v>
      </c>
      <c r="D29" s="85" t="s">
        <v>160</v>
      </c>
      <c r="E29" s="105" t="s">
        <v>236</v>
      </c>
      <c r="F29" s="97">
        <v>0</v>
      </c>
      <c r="G29" s="85">
        <v>0</v>
      </c>
      <c r="H29" s="85">
        <v>0</v>
      </c>
      <c r="I29" s="83" t="s">
        <v>13</v>
      </c>
      <c r="J29" s="83" t="s">
        <v>13</v>
      </c>
      <c r="K29" s="126" t="s">
        <v>13</v>
      </c>
      <c r="L29" s="126" t="s">
        <v>13</v>
      </c>
      <c r="M29" s="126" t="s">
        <v>13</v>
      </c>
      <c r="N29" s="126" t="s">
        <v>13</v>
      </c>
      <c r="O29" s="125" t="s">
        <v>13</v>
      </c>
      <c r="P29" s="125" t="s">
        <v>13</v>
      </c>
      <c r="Q29" s="81" t="s">
        <v>13</v>
      </c>
      <c r="R29" s="81" t="s">
        <v>13</v>
      </c>
      <c r="S29" s="81" t="s">
        <v>13</v>
      </c>
      <c r="T29" s="141"/>
      <c r="U29" s="81" t="s">
        <v>13</v>
      </c>
      <c r="V29" s="81"/>
      <c r="W29" s="81" t="s">
        <v>13</v>
      </c>
      <c r="X29" s="81"/>
    </row>
    <row r="30" spans="1:31" ht="40.950000000000003" customHeight="1" thickBot="1" x14ac:dyDescent="0.3">
      <c r="A30" s="296" t="s">
        <v>172</v>
      </c>
      <c r="B30" s="293" t="s">
        <v>171</v>
      </c>
      <c r="C30" s="98" t="s">
        <v>173</v>
      </c>
      <c r="D30" s="82" t="s">
        <v>239</v>
      </c>
      <c r="E30" s="92" t="s">
        <v>238</v>
      </c>
      <c r="F30" s="82">
        <v>10</v>
      </c>
      <c r="G30" s="83">
        <v>10</v>
      </c>
      <c r="H30" s="83">
        <v>1</v>
      </c>
      <c r="I30" s="83">
        <v>10</v>
      </c>
      <c r="J30" s="83">
        <v>0</v>
      </c>
      <c r="K30" s="126">
        <v>10</v>
      </c>
      <c r="L30" s="126">
        <v>0</v>
      </c>
      <c r="M30" s="126">
        <v>15</v>
      </c>
      <c r="N30" s="82">
        <v>0</v>
      </c>
      <c r="O30" s="82">
        <v>10</v>
      </c>
      <c r="P30" s="82">
        <v>0</v>
      </c>
      <c r="Q30" s="82">
        <v>10</v>
      </c>
      <c r="R30" s="82">
        <v>0</v>
      </c>
      <c r="S30" s="82">
        <v>10</v>
      </c>
      <c r="T30" s="82"/>
      <c r="U30" s="82">
        <v>10</v>
      </c>
      <c r="V30" s="82"/>
      <c r="W30" s="82">
        <v>10</v>
      </c>
      <c r="X30" s="82"/>
    </row>
    <row r="31" spans="1:31" ht="55.95" customHeight="1" thickBot="1" x14ac:dyDescent="0.3">
      <c r="A31" s="297"/>
      <c r="B31" s="294"/>
      <c r="C31" s="100" t="s">
        <v>174</v>
      </c>
      <c r="D31" s="97" t="s">
        <v>240</v>
      </c>
      <c r="E31" s="92" t="s">
        <v>155</v>
      </c>
      <c r="F31" s="97">
        <v>215</v>
      </c>
      <c r="G31" s="85">
        <v>180</v>
      </c>
      <c r="H31" s="85">
        <v>180</v>
      </c>
      <c r="I31" s="85" t="s">
        <v>52</v>
      </c>
      <c r="J31" s="85">
        <v>180</v>
      </c>
      <c r="K31" s="85" t="s">
        <v>52</v>
      </c>
      <c r="L31" s="85">
        <v>180</v>
      </c>
      <c r="M31" s="85" t="s">
        <v>52</v>
      </c>
      <c r="N31" s="85">
        <v>180</v>
      </c>
      <c r="O31" s="85" t="s">
        <v>52</v>
      </c>
      <c r="P31" s="85">
        <v>180</v>
      </c>
      <c r="Q31" s="85" t="s">
        <v>52</v>
      </c>
      <c r="R31" s="85">
        <v>180</v>
      </c>
      <c r="S31" s="85" t="s">
        <v>52</v>
      </c>
      <c r="T31" s="106"/>
      <c r="U31" s="85" t="s">
        <v>52</v>
      </c>
      <c r="V31" s="106"/>
      <c r="W31" s="85" t="s">
        <v>52</v>
      </c>
      <c r="X31" s="106"/>
    </row>
    <row r="32" spans="1:31" ht="122.4" customHeight="1" thickBot="1" x14ac:dyDescent="0.3">
      <c r="A32" s="298"/>
      <c r="B32" s="295"/>
      <c r="C32" s="100" t="s">
        <v>53</v>
      </c>
      <c r="D32" s="97" t="s">
        <v>175</v>
      </c>
      <c r="E32" s="92" t="s">
        <v>241</v>
      </c>
      <c r="F32" s="97">
        <v>33</v>
      </c>
      <c r="G32" s="85">
        <v>33</v>
      </c>
      <c r="H32" s="85">
        <v>33</v>
      </c>
      <c r="I32" s="85">
        <v>33</v>
      </c>
      <c r="J32" s="85">
        <v>31</v>
      </c>
      <c r="K32" s="85">
        <v>35</v>
      </c>
      <c r="L32" s="85">
        <v>31</v>
      </c>
      <c r="M32" s="85">
        <v>37</v>
      </c>
      <c r="N32" s="85">
        <v>31</v>
      </c>
      <c r="O32" s="125">
        <v>39</v>
      </c>
      <c r="P32" s="85">
        <v>31</v>
      </c>
      <c r="Q32" s="81">
        <v>41</v>
      </c>
      <c r="R32" s="85">
        <v>31</v>
      </c>
      <c r="S32" s="81">
        <v>43</v>
      </c>
      <c r="T32" s="81"/>
      <c r="U32" s="81">
        <v>45</v>
      </c>
      <c r="V32" s="81"/>
      <c r="W32" s="81">
        <v>47</v>
      </c>
      <c r="X32" s="81"/>
    </row>
    <row r="33" spans="1:24" ht="81" customHeight="1" thickBot="1" x14ac:dyDescent="0.3">
      <c r="A33" s="81" t="s">
        <v>177</v>
      </c>
      <c r="B33" s="93" t="s">
        <v>176</v>
      </c>
      <c r="C33" s="107" t="s">
        <v>180</v>
      </c>
      <c r="D33" s="88" t="s">
        <v>181</v>
      </c>
      <c r="E33" s="92" t="s">
        <v>182</v>
      </c>
      <c r="F33" s="82">
        <v>1466</v>
      </c>
      <c r="G33" s="83">
        <v>1500</v>
      </c>
      <c r="H33" s="83">
        <v>1500</v>
      </c>
      <c r="I33" s="299" t="s">
        <v>54</v>
      </c>
      <c r="J33" s="300"/>
      <c r="K33" s="300"/>
      <c r="L33" s="300"/>
      <c r="M33" s="300"/>
      <c r="N33" s="300"/>
      <c r="O33" s="300"/>
      <c r="P33" s="300"/>
      <c r="Q33" s="300"/>
      <c r="R33" s="300"/>
      <c r="S33" s="300"/>
      <c r="T33" s="300"/>
      <c r="U33" s="300"/>
      <c r="V33" s="300"/>
      <c r="W33" s="300"/>
      <c r="X33" s="301"/>
    </row>
    <row r="34" spans="1:24" ht="123" customHeight="1" thickBot="1" x14ac:dyDescent="0.3">
      <c r="A34" s="81" t="s">
        <v>178</v>
      </c>
      <c r="B34" s="108" t="s">
        <v>150</v>
      </c>
      <c r="C34" s="109" t="s">
        <v>219</v>
      </c>
      <c r="D34" s="99" t="s">
        <v>175</v>
      </c>
      <c r="E34" s="89" t="s">
        <v>242</v>
      </c>
      <c r="F34" s="97">
        <v>0</v>
      </c>
      <c r="G34" s="85">
        <v>2</v>
      </c>
      <c r="H34" s="85">
        <v>0</v>
      </c>
      <c r="I34" s="85">
        <v>2</v>
      </c>
      <c r="J34" s="85">
        <v>0</v>
      </c>
      <c r="K34" s="85">
        <v>2</v>
      </c>
      <c r="L34" s="85">
        <v>0</v>
      </c>
      <c r="M34" s="85">
        <v>2</v>
      </c>
      <c r="N34" s="85">
        <v>0</v>
      </c>
      <c r="O34" s="85">
        <v>2</v>
      </c>
      <c r="P34" s="85">
        <v>0</v>
      </c>
      <c r="Q34" s="85">
        <v>2</v>
      </c>
      <c r="R34" s="85">
        <v>0</v>
      </c>
      <c r="S34" s="85">
        <v>2</v>
      </c>
      <c r="T34" s="106"/>
      <c r="U34" s="85">
        <v>2</v>
      </c>
      <c r="V34" s="106"/>
      <c r="W34" s="85">
        <v>2</v>
      </c>
      <c r="X34" s="106"/>
    </row>
    <row r="35" spans="1:24" s="110" customFormat="1" ht="100.2" customHeight="1" thickBot="1" x14ac:dyDescent="0.3">
      <c r="A35" s="82" t="s">
        <v>179</v>
      </c>
      <c r="B35" s="93" t="s">
        <v>151</v>
      </c>
      <c r="C35" s="109" t="s">
        <v>393</v>
      </c>
      <c r="D35" s="92" t="s">
        <v>244</v>
      </c>
      <c r="E35" s="92" t="s">
        <v>243</v>
      </c>
      <c r="F35" s="97" t="s">
        <v>226</v>
      </c>
      <c r="G35" s="97" t="s">
        <v>226</v>
      </c>
      <c r="H35" s="85" t="s">
        <v>227</v>
      </c>
      <c r="I35" s="85" t="s">
        <v>22</v>
      </c>
      <c r="J35" s="85" t="s">
        <v>23</v>
      </c>
      <c r="K35" s="85" t="s">
        <v>266</v>
      </c>
      <c r="L35" s="85" t="s">
        <v>245</v>
      </c>
      <c r="M35" s="85" t="s">
        <v>267</v>
      </c>
      <c r="N35" s="85" t="s">
        <v>245</v>
      </c>
      <c r="O35" s="85" t="s">
        <v>268</v>
      </c>
      <c r="P35" s="85" t="s">
        <v>245</v>
      </c>
      <c r="Q35" s="85" t="s">
        <v>269</v>
      </c>
      <c r="R35" s="82" t="s">
        <v>245</v>
      </c>
      <c r="S35" s="85" t="s">
        <v>270</v>
      </c>
      <c r="T35" s="82"/>
      <c r="U35" s="85" t="s">
        <v>271</v>
      </c>
      <c r="V35" s="82"/>
      <c r="W35" s="85" t="s">
        <v>272</v>
      </c>
      <c r="X35" s="82"/>
    </row>
  </sheetData>
  <mergeCells count="28">
    <mergeCell ref="B2:X2"/>
    <mergeCell ref="B3:X3"/>
    <mergeCell ref="B4:X4"/>
    <mergeCell ref="M6:N6"/>
    <mergeCell ref="O6:P6"/>
    <mergeCell ref="Q6:R6"/>
    <mergeCell ref="G6:H6"/>
    <mergeCell ref="I6:J6"/>
    <mergeCell ref="K6:L6"/>
    <mergeCell ref="C5:C7"/>
    <mergeCell ref="D5:D7"/>
    <mergeCell ref="F5:F7"/>
    <mergeCell ref="B5:B7"/>
    <mergeCell ref="E5:E7"/>
    <mergeCell ref="I27:X27"/>
    <mergeCell ref="I33:X33"/>
    <mergeCell ref="G5:X5"/>
    <mergeCell ref="S6:T6"/>
    <mergeCell ref="U6:V6"/>
    <mergeCell ref="W6:X6"/>
    <mergeCell ref="I25:X25"/>
    <mergeCell ref="A5:A7"/>
    <mergeCell ref="B30:B32"/>
    <mergeCell ref="A30:A32"/>
    <mergeCell ref="A9:A10"/>
    <mergeCell ref="B9:B10"/>
    <mergeCell ref="A11:A13"/>
    <mergeCell ref="B11:B13"/>
  </mergeCells>
  <phoneticPr fontId="0" type="noConversion"/>
  <pageMargins left="0.7" right="0.7" top="0.75" bottom="0.75" header="0.3" footer="0.3"/>
  <pageSetup paperSize="9" scale="39" orientation="landscape" r:id="rId1"/>
  <rowBreaks count="1" manualBreakCount="1">
    <brk id="2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64"/>
  <sheetViews>
    <sheetView view="pageBreakPreview" topLeftCell="A118" zoomScaleNormal="100" zoomScaleSheetLayoutView="100" workbookViewId="0">
      <selection activeCell="B133" sqref="B133:B142"/>
    </sheetView>
  </sheetViews>
  <sheetFormatPr defaultRowHeight="14.4" x14ac:dyDescent="0.3"/>
  <cols>
    <col min="1" max="1" width="5.44140625" customWidth="1"/>
    <col min="2" max="2" width="43.109375" customWidth="1"/>
    <col min="3" max="3" width="12.88671875" customWidth="1"/>
    <col min="4" max="4" width="11.5546875" customWidth="1"/>
    <col min="5" max="5" width="11.664062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20" customWidth="1"/>
  </cols>
  <sheetData>
    <row r="2" spans="1:15" ht="15.6" x14ac:dyDescent="0.3">
      <c r="A2" s="195" t="s">
        <v>110</v>
      </c>
      <c r="B2" s="195"/>
      <c r="C2" s="195"/>
      <c r="D2" s="195"/>
      <c r="E2" s="195"/>
      <c r="F2" s="195"/>
      <c r="G2" s="195"/>
      <c r="H2" s="195"/>
      <c r="I2" s="195"/>
      <c r="J2" s="195"/>
      <c r="K2" s="195"/>
      <c r="L2" s="195"/>
      <c r="M2" s="195"/>
      <c r="N2" s="195"/>
      <c r="O2" s="195"/>
    </row>
    <row r="3" spans="1:15" ht="15.6" x14ac:dyDescent="0.3">
      <c r="A3" s="195" t="s">
        <v>261</v>
      </c>
      <c r="B3" s="195"/>
      <c r="C3" s="195"/>
      <c r="D3" s="195"/>
      <c r="E3" s="195"/>
      <c r="F3" s="195"/>
      <c r="G3" s="195"/>
      <c r="H3" s="195"/>
      <c r="I3" s="195"/>
      <c r="J3" s="195"/>
      <c r="K3" s="195"/>
      <c r="L3" s="195"/>
      <c r="M3" s="195"/>
      <c r="N3" s="195"/>
      <c r="O3" s="195"/>
    </row>
    <row r="4" spans="1:15" ht="15" thickBot="1" x14ac:dyDescent="0.35">
      <c r="A4" s="324" t="s">
        <v>96</v>
      </c>
      <c r="B4" s="324"/>
      <c r="C4" s="324"/>
      <c r="D4" s="324"/>
      <c r="E4" s="324"/>
      <c r="F4" s="324"/>
      <c r="G4" s="324"/>
      <c r="H4" s="324"/>
      <c r="I4" s="324"/>
      <c r="J4" s="324"/>
      <c r="K4" s="324"/>
      <c r="L4" s="324"/>
      <c r="M4" s="324"/>
      <c r="N4" s="324"/>
      <c r="O4" s="324"/>
    </row>
    <row r="5" spans="1:15" ht="27.75" customHeight="1" thickBot="1" x14ac:dyDescent="0.35">
      <c r="A5" s="334" t="s">
        <v>99</v>
      </c>
      <c r="B5" s="315" t="s">
        <v>111</v>
      </c>
      <c r="C5" s="315" t="s">
        <v>132</v>
      </c>
      <c r="D5" s="315" t="s">
        <v>122</v>
      </c>
      <c r="E5" s="325" t="s">
        <v>123</v>
      </c>
      <c r="F5" s="326"/>
      <c r="G5" s="331" t="s">
        <v>112</v>
      </c>
      <c r="H5" s="332"/>
      <c r="I5" s="332"/>
      <c r="J5" s="332"/>
      <c r="K5" s="332"/>
      <c r="L5" s="332"/>
      <c r="M5" s="332"/>
      <c r="N5" s="333"/>
      <c r="O5" s="315" t="s">
        <v>127</v>
      </c>
    </row>
    <row r="6" spans="1:15" ht="15" customHeight="1" x14ac:dyDescent="0.3">
      <c r="A6" s="335"/>
      <c r="B6" s="316"/>
      <c r="C6" s="316"/>
      <c r="D6" s="316"/>
      <c r="E6" s="329"/>
      <c r="F6" s="330"/>
      <c r="G6" s="325" t="s">
        <v>113</v>
      </c>
      <c r="H6" s="326"/>
      <c r="I6" s="325" t="s">
        <v>124</v>
      </c>
      <c r="J6" s="326"/>
      <c r="K6" s="325" t="s">
        <v>125</v>
      </c>
      <c r="L6" s="326"/>
      <c r="M6" s="325" t="s">
        <v>126</v>
      </c>
      <c r="N6" s="326"/>
      <c r="O6" s="316"/>
    </row>
    <row r="7" spans="1:15" ht="25.5" customHeight="1" thickBot="1" x14ac:dyDescent="0.35">
      <c r="A7" s="335"/>
      <c r="B7" s="316"/>
      <c r="C7" s="316"/>
      <c r="D7" s="316"/>
      <c r="E7" s="327"/>
      <c r="F7" s="328"/>
      <c r="G7" s="327"/>
      <c r="H7" s="328"/>
      <c r="I7" s="327"/>
      <c r="J7" s="328"/>
      <c r="K7" s="327"/>
      <c r="L7" s="328"/>
      <c r="M7" s="327"/>
      <c r="N7" s="328"/>
      <c r="O7" s="316"/>
    </row>
    <row r="8" spans="1:15" ht="15" thickBot="1" x14ac:dyDescent="0.35">
      <c r="A8" s="336"/>
      <c r="B8" s="317"/>
      <c r="C8" s="317"/>
      <c r="D8" s="317"/>
      <c r="E8" s="24" t="s">
        <v>87</v>
      </c>
      <c r="F8" s="25" t="s">
        <v>88</v>
      </c>
      <c r="G8" s="25" t="s">
        <v>87</v>
      </c>
      <c r="H8" s="37" t="s">
        <v>88</v>
      </c>
      <c r="I8" s="24" t="s">
        <v>87</v>
      </c>
      <c r="J8" s="24" t="s">
        <v>88</v>
      </c>
      <c r="K8" s="24" t="s">
        <v>87</v>
      </c>
      <c r="L8" s="24" t="s">
        <v>88</v>
      </c>
      <c r="M8" s="24" t="s">
        <v>87</v>
      </c>
      <c r="N8" s="24" t="s">
        <v>89</v>
      </c>
      <c r="O8" s="317"/>
    </row>
    <row r="9" spans="1:15" s="4" customFormat="1" ht="15" thickBot="1" x14ac:dyDescent="0.35">
      <c r="A9" s="7">
        <v>1</v>
      </c>
      <c r="B9" s="5">
        <v>2</v>
      </c>
      <c r="C9" s="5">
        <v>3</v>
      </c>
      <c r="D9" s="5">
        <v>4</v>
      </c>
      <c r="E9" s="5">
        <v>5</v>
      </c>
      <c r="F9" s="8">
        <v>6</v>
      </c>
      <c r="G9" s="8">
        <v>7</v>
      </c>
      <c r="H9" s="6">
        <v>8</v>
      </c>
      <c r="I9" s="5">
        <v>9</v>
      </c>
      <c r="J9" s="5">
        <v>10</v>
      </c>
      <c r="K9" s="5">
        <v>11</v>
      </c>
      <c r="L9" s="5">
        <v>12</v>
      </c>
      <c r="M9" s="5">
        <v>13</v>
      </c>
      <c r="N9" s="5">
        <v>14</v>
      </c>
      <c r="O9" s="5">
        <v>15</v>
      </c>
    </row>
    <row r="10" spans="1:15" s="27" customFormat="1" ht="15" thickBot="1" x14ac:dyDescent="0.35">
      <c r="A10" s="26">
        <v>1</v>
      </c>
      <c r="B10" s="318" t="s">
        <v>152</v>
      </c>
      <c r="C10" s="319"/>
      <c r="D10" s="319"/>
      <c r="E10" s="319"/>
      <c r="F10" s="319"/>
      <c r="G10" s="319"/>
      <c r="H10" s="319"/>
      <c r="I10" s="319"/>
      <c r="J10" s="319"/>
      <c r="K10" s="319"/>
      <c r="L10" s="319"/>
      <c r="M10" s="319"/>
      <c r="N10" s="319"/>
      <c r="O10" s="320"/>
    </row>
    <row r="11" spans="1:15" s="27" customFormat="1" ht="13.2" customHeight="1" thickBot="1" x14ac:dyDescent="0.35">
      <c r="A11" s="28"/>
      <c r="B11" s="318" t="s">
        <v>24</v>
      </c>
      <c r="C11" s="319"/>
      <c r="D11" s="319"/>
      <c r="E11" s="319"/>
      <c r="F11" s="319"/>
      <c r="G11" s="319"/>
      <c r="H11" s="319"/>
      <c r="I11" s="319"/>
      <c r="J11" s="319"/>
      <c r="K11" s="319"/>
      <c r="L11" s="319"/>
      <c r="M11" s="319"/>
      <c r="N11" s="319"/>
      <c r="O11" s="320"/>
    </row>
    <row r="12" spans="1:15" s="27" customFormat="1" ht="15" thickBot="1" x14ac:dyDescent="0.35">
      <c r="A12" s="29" t="s">
        <v>105</v>
      </c>
      <c r="B12" s="318" t="s">
        <v>158</v>
      </c>
      <c r="C12" s="319"/>
      <c r="D12" s="319"/>
      <c r="E12" s="319"/>
      <c r="F12" s="319"/>
      <c r="G12" s="319"/>
      <c r="H12" s="319"/>
      <c r="I12" s="319"/>
      <c r="J12" s="319"/>
      <c r="K12" s="319"/>
      <c r="L12" s="319"/>
      <c r="M12" s="319"/>
      <c r="N12" s="319"/>
      <c r="O12" s="320"/>
    </row>
    <row r="13" spans="1:15" ht="15" customHeight="1" thickBot="1" x14ac:dyDescent="0.35">
      <c r="A13" s="315" t="s">
        <v>106</v>
      </c>
      <c r="B13" s="343" t="s">
        <v>148</v>
      </c>
      <c r="C13" s="315" t="s">
        <v>26</v>
      </c>
      <c r="D13" s="33" t="s">
        <v>114</v>
      </c>
      <c r="E13" s="53">
        <f>SUM(E14:E22)</f>
        <v>600</v>
      </c>
      <c r="F13" s="53">
        <f>SUM(F14:F22)</f>
        <v>0</v>
      </c>
      <c r="G13" s="53">
        <f>SUM(G14:G22)</f>
        <v>600</v>
      </c>
      <c r="H13" s="53">
        <f>SUM(H14:H22)</f>
        <v>0</v>
      </c>
      <c r="I13" s="31"/>
      <c r="J13" s="32"/>
      <c r="K13" s="30"/>
      <c r="L13" s="9"/>
      <c r="M13" s="10"/>
      <c r="N13" s="10"/>
      <c r="O13" s="315" t="s">
        <v>236</v>
      </c>
    </row>
    <row r="14" spans="1:15" ht="15" thickBot="1" x14ac:dyDescent="0.35">
      <c r="A14" s="316"/>
      <c r="B14" s="344"/>
      <c r="C14" s="337"/>
      <c r="D14" s="34">
        <v>2017</v>
      </c>
      <c r="E14" s="54">
        <v>0</v>
      </c>
      <c r="F14" s="50">
        <v>0</v>
      </c>
      <c r="G14" s="50">
        <v>0</v>
      </c>
      <c r="H14" s="50">
        <v>0</v>
      </c>
      <c r="I14" s="12"/>
      <c r="J14" s="11"/>
      <c r="K14" s="11"/>
      <c r="L14" s="11"/>
      <c r="M14" s="11"/>
      <c r="N14" s="11"/>
      <c r="O14" s="316"/>
    </row>
    <row r="15" spans="1:15" ht="15" thickBot="1" x14ac:dyDescent="0.35">
      <c r="A15" s="316"/>
      <c r="B15" s="344"/>
      <c r="C15" s="337"/>
      <c r="D15" s="34">
        <v>2018</v>
      </c>
      <c r="E15" s="54">
        <v>0</v>
      </c>
      <c r="F15" s="50">
        <v>0</v>
      </c>
      <c r="G15" s="50">
        <v>0</v>
      </c>
      <c r="H15" s="50">
        <v>0</v>
      </c>
      <c r="I15" s="12"/>
      <c r="J15" s="11"/>
      <c r="K15" s="11"/>
      <c r="L15" s="11"/>
      <c r="M15" s="11"/>
      <c r="N15" s="11"/>
      <c r="O15" s="316"/>
    </row>
    <row r="16" spans="1:15" ht="15" thickBot="1" x14ac:dyDescent="0.35">
      <c r="A16" s="316"/>
      <c r="B16" s="344"/>
      <c r="C16" s="337"/>
      <c r="D16" s="34">
        <v>2019</v>
      </c>
      <c r="E16" s="54">
        <v>0</v>
      </c>
      <c r="F16" s="50">
        <v>0</v>
      </c>
      <c r="G16" s="50">
        <v>0</v>
      </c>
      <c r="H16" s="50">
        <v>0</v>
      </c>
      <c r="I16" s="12"/>
      <c r="J16" s="11"/>
      <c r="K16" s="11"/>
      <c r="L16" s="11"/>
      <c r="M16" s="11"/>
      <c r="N16" s="11"/>
      <c r="O16" s="316"/>
    </row>
    <row r="17" spans="1:15" ht="15" thickBot="1" x14ac:dyDescent="0.35">
      <c r="A17" s="316"/>
      <c r="B17" s="344"/>
      <c r="C17" s="337"/>
      <c r="D17" s="34">
        <v>2020</v>
      </c>
      <c r="E17" s="54">
        <v>300</v>
      </c>
      <c r="F17" s="50">
        <v>0</v>
      </c>
      <c r="G17" s="50">
        <v>300</v>
      </c>
      <c r="H17" s="50">
        <v>0</v>
      </c>
      <c r="I17" s="12"/>
      <c r="J17" s="11"/>
      <c r="K17" s="11"/>
      <c r="L17" s="11"/>
      <c r="M17" s="11"/>
      <c r="N17" s="11"/>
      <c r="O17" s="316"/>
    </row>
    <row r="18" spans="1:15" ht="15" thickBot="1" x14ac:dyDescent="0.35">
      <c r="A18" s="316"/>
      <c r="B18" s="344"/>
      <c r="C18" s="337"/>
      <c r="D18" s="34">
        <v>2021</v>
      </c>
      <c r="E18" s="54">
        <v>0</v>
      </c>
      <c r="F18" s="50">
        <v>0</v>
      </c>
      <c r="G18" s="54">
        <v>0</v>
      </c>
      <c r="H18" s="50">
        <v>0</v>
      </c>
      <c r="I18" s="12"/>
      <c r="J18" s="11"/>
      <c r="K18" s="11"/>
      <c r="L18" s="11"/>
      <c r="M18" s="11"/>
      <c r="N18" s="11"/>
      <c r="O18" s="316"/>
    </row>
    <row r="19" spans="1:15" ht="15" thickBot="1" x14ac:dyDescent="0.35">
      <c r="A19" s="316"/>
      <c r="B19" s="344"/>
      <c r="C19" s="337"/>
      <c r="D19" s="34">
        <v>2022</v>
      </c>
      <c r="E19" s="54">
        <v>0</v>
      </c>
      <c r="F19" s="50">
        <v>0</v>
      </c>
      <c r="G19" s="54">
        <v>0</v>
      </c>
      <c r="H19" s="50">
        <v>0</v>
      </c>
      <c r="I19" s="12"/>
      <c r="J19" s="11"/>
      <c r="K19" s="11"/>
      <c r="L19" s="11"/>
      <c r="M19" s="11"/>
      <c r="N19" s="11"/>
      <c r="O19" s="316"/>
    </row>
    <row r="20" spans="1:15" ht="15" thickBot="1" x14ac:dyDescent="0.35">
      <c r="A20" s="316"/>
      <c r="B20" s="344"/>
      <c r="C20" s="337"/>
      <c r="D20" s="34">
        <v>2023</v>
      </c>
      <c r="E20" s="54">
        <v>0</v>
      </c>
      <c r="F20" s="50">
        <v>0</v>
      </c>
      <c r="G20" s="54">
        <v>0</v>
      </c>
      <c r="H20" s="50">
        <v>0</v>
      </c>
      <c r="I20" s="12"/>
      <c r="J20" s="11"/>
      <c r="K20" s="11"/>
      <c r="L20" s="11"/>
      <c r="M20" s="11"/>
      <c r="N20" s="11"/>
      <c r="O20" s="316"/>
    </row>
    <row r="21" spans="1:15" ht="15" thickBot="1" x14ac:dyDescent="0.35">
      <c r="A21" s="316"/>
      <c r="B21" s="344"/>
      <c r="C21" s="337"/>
      <c r="D21" s="34">
        <v>2024</v>
      </c>
      <c r="E21" s="11">
        <v>0</v>
      </c>
      <c r="F21" s="50">
        <v>0</v>
      </c>
      <c r="G21" s="14"/>
      <c r="H21" s="57">
        <v>0</v>
      </c>
      <c r="I21" s="12"/>
      <c r="J21" s="11"/>
      <c r="K21" s="11"/>
      <c r="L21" s="11"/>
      <c r="M21" s="11"/>
      <c r="N21" s="11"/>
      <c r="O21" s="316"/>
    </row>
    <row r="22" spans="1:15" ht="15" thickBot="1" x14ac:dyDescent="0.35">
      <c r="A22" s="317"/>
      <c r="B22" s="345"/>
      <c r="C22" s="338"/>
      <c r="D22" s="34">
        <v>2025</v>
      </c>
      <c r="E22" s="11">
        <v>300</v>
      </c>
      <c r="F22" s="50">
        <v>0</v>
      </c>
      <c r="G22" s="14">
        <v>300</v>
      </c>
      <c r="H22" s="50">
        <v>0</v>
      </c>
      <c r="I22" s="12"/>
      <c r="J22" s="11"/>
      <c r="K22" s="11"/>
      <c r="L22" s="11"/>
      <c r="M22" s="11"/>
      <c r="N22" s="11"/>
      <c r="O22" s="317"/>
    </row>
    <row r="23" spans="1:15" ht="15.75" customHeight="1" thickBot="1" x14ac:dyDescent="0.35">
      <c r="A23" s="315"/>
      <c r="B23" s="321" t="s">
        <v>25</v>
      </c>
      <c r="C23" s="339" t="s">
        <v>26</v>
      </c>
      <c r="D23" s="67" t="s">
        <v>114</v>
      </c>
      <c r="E23" s="55">
        <f>SUM(E24:E32)</f>
        <v>600</v>
      </c>
      <c r="F23" s="55">
        <f>SUM(F24:F32)</f>
        <v>0</v>
      </c>
      <c r="G23" s="55">
        <f>SUM(G24:G32)</f>
        <v>600</v>
      </c>
      <c r="H23" s="55">
        <f>SUM(H24:H32)</f>
        <v>0</v>
      </c>
      <c r="I23" s="12"/>
      <c r="J23" s="11"/>
      <c r="K23" s="13"/>
      <c r="L23" s="13"/>
      <c r="M23" s="11"/>
      <c r="N23" s="11"/>
      <c r="O23" s="315"/>
    </row>
    <row r="24" spans="1:15" ht="15" thickBot="1" x14ac:dyDescent="0.35">
      <c r="A24" s="316"/>
      <c r="B24" s="322"/>
      <c r="C24" s="340"/>
      <c r="D24" s="68">
        <v>2017</v>
      </c>
      <c r="E24" s="56">
        <v>0</v>
      </c>
      <c r="F24" s="52">
        <v>0</v>
      </c>
      <c r="G24" s="52">
        <v>0</v>
      </c>
      <c r="H24" s="52">
        <v>0</v>
      </c>
      <c r="I24" s="12"/>
      <c r="J24" s="11"/>
      <c r="K24" s="11"/>
      <c r="L24" s="11"/>
      <c r="M24" s="11"/>
      <c r="N24" s="11"/>
      <c r="O24" s="316"/>
    </row>
    <row r="25" spans="1:15" ht="15" thickBot="1" x14ac:dyDescent="0.35">
      <c r="A25" s="316"/>
      <c r="B25" s="322"/>
      <c r="C25" s="340"/>
      <c r="D25" s="68">
        <v>2018</v>
      </c>
      <c r="E25" s="56">
        <v>0</v>
      </c>
      <c r="F25" s="52">
        <v>0</v>
      </c>
      <c r="G25" s="52">
        <v>0</v>
      </c>
      <c r="H25" s="52">
        <v>0</v>
      </c>
      <c r="I25" s="12"/>
      <c r="J25" s="11"/>
      <c r="K25" s="11"/>
      <c r="L25" s="11"/>
      <c r="M25" s="11"/>
      <c r="N25" s="11"/>
      <c r="O25" s="316"/>
    </row>
    <row r="26" spans="1:15" ht="15" thickBot="1" x14ac:dyDescent="0.35">
      <c r="A26" s="316"/>
      <c r="B26" s="322"/>
      <c r="C26" s="340"/>
      <c r="D26" s="68">
        <v>2019</v>
      </c>
      <c r="E26" s="56">
        <v>0</v>
      </c>
      <c r="F26" s="52">
        <v>0</v>
      </c>
      <c r="G26" s="52">
        <v>0</v>
      </c>
      <c r="H26" s="52">
        <v>0</v>
      </c>
      <c r="I26" s="12"/>
      <c r="J26" s="11"/>
      <c r="K26" s="11"/>
      <c r="L26" s="11"/>
      <c r="M26" s="11"/>
      <c r="N26" s="11"/>
      <c r="O26" s="316"/>
    </row>
    <row r="27" spans="1:15" ht="15" thickBot="1" x14ac:dyDescent="0.35">
      <c r="A27" s="316"/>
      <c r="B27" s="322"/>
      <c r="C27" s="340"/>
      <c r="D27" s="68">
        <v>2020</v>
      </c>
      <c r="E27" s="56">
        <v>300</v>
      </c>
      <c r="F27" s="52">
        <v>0</v>
      </c>
      <c r="G27" s="52">
        <v>300</v>
      </c>
      <c r="H27" s="52">
        <v>0</v>
      </c>
      <c r="I27" s="12"/>
      <c r="J27" s="11"/>
      <c r="K27" s="11"/>
      <c r="L27" s="11"/>
      <c r="M27" s="11"/>
      <c r="N27" s="11"/>
      <c r="O27" s="316"/>
    </row>
    <row r="28" spans="1:15" ht="15" thickBot="1" x14ac:dyDescent="0.35">
      <c r="A28" s="316"/>
      <c r="B28" s="322"/>
      <c r="C28" s="340"/>
      <c r="D28" s="68">
        <v>2021</v>
      </c>
      <c r="E28" s="56">
        <v>0</v>
      </c>
      <c r="F28" s="52">
        <v>0</v>
      </c>
      <c r="G28" s="56">
        <v>0</v>
      </c>
      <c r="H28" s="52">
        <v>0</v>
      </c>
      <c r="I28" s="12"/>
      <c r="J28" s="11"/>
      <c r="K28" s="11"/>
      <c r="L28" s="11"/>
      <c r="M28" s="11"/>
      <c r="N28" s="11"/>
      <c r="O28" s="316"/>
    </row>
    <row r="29" spans="1:15" ht="15" thickBot="1" x14ac:dyDescent="0.35">
      <c r="A29" s="316"/>
      <c r="B29" s="322"/>
      <c r="C29" s="340"/>
      <c r="D29" s="68">
        <v>2022</v>
      </c>
      <c r="E29" s="56">
        <v>0</v>
      </c>
      <c r="F29" s="52">
        <v>0</v>
      </c>
      <c r="G29" s="56">
        <v>0</v>
      </c>
      <c r="H29" s="52">
        <v>0</v>
      </c>
      <c r="I29" s="12"/>
      <c r="J29" s="11"/>
      <c r="K29" s="11"/>
      <c r="L29" s="11"/>
      <c r="M29" s="11"/>
      <c r="N29" s="11"/>
      <c r="O29" s="316"/>
    </row>
    <row r="30" spans="1:15" ht="15" thickBot="1" x14ac:dyDescent="0.35">
      <c r="A30" s="316"/>
      <c r="B30" s="322"/>
      <c r="C30" s="340"/>
      <c r="D30" s="68">
        <v>2023</v>
      </c>
      <c r="E30" s="56">
        <v>0</v>
      </c>
      <c r="F30" s="52">
        <v>0</v>
      </c>
      <c r="G30" s="56">
        <v>0</v>
      </c>
      <c r="H30" s="52">
        <v>0</v>
      </c>
      <c r="I30" s="12"/>
      <c r="J30" s="11"/>
      <c r="K30" s="11"/>
      <c r="L30" s="11"/>
      <c r="M30" s="11"/>
      <c r="N30" s="11"/>
      <c r="O30" s="316"/>
    </row>
    <row r="31" spans="1:15" ht="15" thickBot="1" x14ac:dyDescent="0.35">
      <c r="A31" s="316"/>
      <c r="B31" s="322"/>
      <c r="C31" s="340"/>
      <c r="D31" s="68">
        <v>2024</v>
      </c>
      <c r="E31" s="48">
        <v>0</v>
      </c>
      <c r="F31" s="52">
        <v>0</v>
      </c>
      <c r="G31" s="58"/>
      <c r="H31" s="59">
        <v>0</v>
      </c>
      <c r="I31" s="12"/>
      <c r="J31" s="11"/>
      <c r="K31" s="11"/>
      <c r="L31" s="11"/>
      <c r="M31" s="11"/>
      <c r="N31" s="11"/>
      <c r="O31" s="316"/>
    </row>
    <row r="32" spans="1:15" ht="15" thickBot="1" x14ac:dyDescent="0.35">
      <c r="A32" s="317"/>
      <c r="B32" s="323"/>
      <c r="C32" s="341"/>
      <c r="D32" s="68">
        <v>2025</v>
      </c>
      <c r="E32" s="48">
        <v>300</v>
      </c>
      <c r="F32" s="52">
        <v>0</v>
      </c>
      <c r="G32" s="58">
        <v>300</v>
      </c>
      <c r="H32" s="52">
        <v>0</v>
      </c>
      <c r="I32" s="12"/>
      <c r="J32" s="11"/>
      <c r="K32" s="11"/>
      <c r="L32" s="11"/>
      <c r="M32" s="11"/>
      <c r="N32" s="11"/>
      <c r="O32" s="317"/>
    </row>
    <row r="33" spans="1:15" ht="15.75" customHeight="1" thickBot="1" x14ac:dyDescent="0.35">
      <c r="A33" s="315" t="s">
        <v>107</v>
      </c>
      <c r="B33" s="343" t="s">
        <v>149</v>
      </c>
      <c r="C33" s="342" t="s">
        <v>26</v>
      </c>
      <c r="D33" s="33" t="s">
        <v>114</v>
      </c>
      <c r="E33" s="53">
        <f>SUM(E34:E42)</f>
        <v>3600</v>
      </c>
      <c r="F33" s="53">
        <f>SUM(F34:F42)</f>
        <v>0</v>
      </c>
      <c r="G33" s="53">
        <f>SUM(G34:G42)</f>
        <v>3600</v>
      </c>
      <c r="H33" s="53">
        <f>SUM(H34:H42)</f>
        <v>0</v>
      </c>
      <c r="I33" s="12"/>
      <c r="J33" s="11"/>
      <c r="K33" s="13"/>
      <c r="L33" s="13"/>
      <c r="M33" s="11"/>
      <c r="N33" s="11"/>
      <c r="O33" s="315" t="s">
        <v>236</v>
      </c>
    </row>
    <row r="34" spans="1:15" ht="15" thickBot="1" x14ac:dyDescent="0.35">
      <c r="A34" s="316"/>
      <c r="B34" s="344"/>
      <c r="C34" s="337"/>
      <c r="D34" s="34">
        <v>2017</v>
      </c>
      <c r="E34" s="54">
        <v>400</v>
      </c>
      <c r="F34" s="50">
        <v>0</v>
      </c>
      <c r="G34" s="50">
        <v>400</v>
      </c>
      <c r="H34" s="50">
        <v>0</v>
      </c>
      <c r="I34" s="12"/>
      <c r="J34" s="11"/>
      <c r="K34" s="11"/>
      <c r="L34" s="11"/>
      <c r="M34" s="11"/>
      <c r="N34" s="11"/>
      <c r="O34" s="316"/>
    </row>
    <row r="35" spans="1:15" ht="15" thickBot="1" x14ac:dyDescent="0.35">
      <c r="A35" s="316"/>
      <c r="B35" s="344"/>
      <c r="C35" s="337"/>
      <c r="D35" s="34">
        <v>2018</v>
      </c>
      <c r="E35" s="54">
        <v>400</v>
      </c>
      <c r="F35" s="50">
        <v>0</v>
      </c>
      <c r="G35" s="50">
        <v>400</v>
      </c>
      <c r="H35" s="50">
        <v>0</v>
      </c>
      <c r="I35" s="12"/>
      <c r="J35" s="11"/>
      <c r="K35" s="11"/>
      <c r="L35" s="11"/>
      <c r="M35" s="11"/>
      <c r="N35" s="11"/>
      <c r="O35" s="316"/>
    </row>
    <row r="36" spans="1:15" ht="15" thickBot="1" x14ac:dyDescent="0.35">
      <c r="A36" s="316"/>
      <c r="B36" s="344"/>
      <c r="C36" s="337"/>
      <c r="D36" s="34">
        <v>2019</v>
      </c>
      <c r="E36" s="54">
        <v>400</v>
      </c>
      <c r="F36" s="50">
        <v>0</v>
      </c>
      <c r="G36" s="50">
        <v>400</v>
      </c>
      <c r="H36" s="50">
        <v>0</v>
      </c>
      <c r="I36" s="12"/>
      <c r="J36" s="11"/>
      <c r="K36" s="11"/>
      <c r="L36" s="11"/>
      <c r="M36" s="11"/>
      <c r="N36" s="11"/>
      <c r="O36" s="316"/>
    </row>
    <row r="37" spans="1:15" ht="15" thickBot="1" x14ac:dyDescent="0.35">
      <c r="A37" s="316"/>
      <c r="B37" s="344"/>
      <c r="C37" s="337"/>
      <c r="D37" s="34">
        <v>2020</v>
      </c>
      <c r="E37" s="54">
        <v>400</v>
      </c>
      <c r="F37" s="50">
        <v>0</v>
      </c>
      <c r="G37" s="50">
        <v>400</v>
      </c>
      <c r="H37" s="50">
        <v>0</v>
      </c>
      <c r="I37" s="12"/>
      <c r="J37" s="11"/>
      <c r="K37" s="11"/>
      <c r="L37" s="11"/>
      <c r="M37" s="11"/>
      <c r="N37" s="11"/>
      <c r="O37" s="316"/>
    </row>
    <row r="38" spans="1:15" ht="15" thickBot="1" x14ac:dyDescent="0.35">
      <c r="A38" s="316"/>
      <c r="B38" s="344"/>
      <c r="C38" s="337"/>
      <c r="D38" s="34">
        <v>2021</v>
      </c>
      <c r="E38" s="54">
        <v>400</v>
      </c>
      <c r="F38" s="50">
        <v>0</v>
      </c>
      <c r="G38" s="50">
        <v>400</v>
      </c>
      <c r="H38" s="50">
        <v>0</v>
      </c>
      <c r="I38" s="12"/>
      <c r="J38" s="11"/>
      <c r="K38" s="11"/>
      <c r="L38" s="11"/>
      <c r="M38" s="11"/>
      <c r="N38" s="11"/>
      <c r="O38" s="316"/>
    </row>
    <row r="39" spans="1:15" ht="15" thickBot="1" x14ac:dyDescent="0.35">
      <c r="A39" s="316"/>
      <c r="B39" s="344"/>
      <c r="C39" s="337"/>
      <c r="D39" s="34">
        <v>2022</v>
      </c>
      <c r="E39" s="54">
        <v>400</v>
      </c>
      <c r="F39" s="50">
        <v>0</v>
      </c>
      <c r="G39" s="50">
        <v>400</v>
      </c>
      <c r="H39" s="50">
        <v>0</v>
      </c>
      <c r="I39" s="12"/>
      <c r="J39" s="11"/>
      <c r="K39" s="11"/>
      <c r="L39" s="11"/>
      <c r="M39" s="11"/>
      <c r="N39" s="11"/>
      <c r="O39" s="316"/>
    </row>
    <row r="40" spans="1:15" ht="15" thickBot="1" x14ac:dyDescent="0.35">
      <c r="A40" s="316"/>
      <c r="B40" s="344"/>
      <c r="C40" s="337"/>
      <c r="D40" s="34">
        <v>2023</v>
      </c>
      <c r="E40" s="54">
        <v>400</v>
      </c>
      <c r="F40" s="50">
        <v>0</v>
      </c>
      <c r="G40" s="50">
        <v>400</v>
      </c>
      <c r="H40" s="50">
        <v>0</v>
      </c>
      <c r="I40" s="12"/>
      <c r="J40" s="11"/>
      <c r="K40" s="11"/>
      <c r="L40" s="11"/>
      <c r="M40" s="11"/>
      <c r="N40" s="11"/>
      <c r="O40" s="316"/>
    </row>
    <row r="41" spans="1:15" ht="15" thickBot="1" x14ac:dyDescent="0.35">
      <c r="A41" s="316"/>
      <c r="B41" s="344"/>
      <c r="C41" s="337"/>
      <c r="D41" s="34">
        <v>2024</v>
      </c>
      <c r="E41" s="54">
        <v>400</v>
      </c>
      <c r="F41" s="50">
        <v>0</v>
      </c>
      <c r="G41" s="50">
        <v>400</v>
      </c>
      <c r="H41" s="50">
        <v>0</v>
      </c>
      <c r="I41" s="12"/>
      <c r="J41" s="11"/>
      <c r="K41" s="11"/>
      <c r="L41" s="11"/>
      <c r="M41" s="11"/>
      <c r="N41" s="11"/>
      <c r="O41" s="316"/>
    </row>
    <row r="42" spans="1:15" ht="15" thickBot="1" x14ac:dyDescent="0.35">
      <c r="A42" s="317"/>
      <c r="B42" s="345"/>
      <c r="C42" s="338"/>
      <c r="D42" s="34">
        <v>2025</v>
      </c>
      <c r="E42" s="11">
        <v>400</v>
      </c>
      <c r="F42" s="50">
        <v>0</v>
      </c>
      <c r="G42" s="50">
        <v>400</v>
      </c>
      <c r="H42" s="50">
        <v>0</v>
      </c>
      <c r="I42" s="12"/>
      <c r="J42" s="11"/>
      <c r="K42" s="11"/>
      <c r="L42" s="11"/>
      <c r="M42" s="11"/>
      <c r="N42" s="11"/>
      <c r="O42" s="317"/>
    </row>
    <row r="43" spans="1:15" ht="15.75" customHeight="1" thickBot="1" x14ac:dyDescent="0.35">
      <c r="A43" s="315"/>
      <c r="B43" s="321" t="s">
        <v>25</v>
      </c>
      <c r="C43" s="339" t="s">
        <v>26</v>
      </c>
      <c r="D43" s="67" t="s">
        <v>114</v>
      </c>
      <c r="E43" s="55">
        <f>SUM(E44:E52)</f>
        <v>3600</v>
      </c>
      <c r="F43" s="55">
        <f>SUM(F44:F52)</f>
        <v>0</v>
      </c>
      <c r="G43" s="55">
        <f>SUM(G44:G52)</f>
        <v>3600</v>
      </c>
      <c r="H43" s="55">
        <f>SUM(H44:H52)</f>
        <v>0</v>
      </c>
      <c r="I43" s="12"/>
      <c r="J43" s="11"/>
      <c r="K43" s="13"/>
      <c r="L43" s="13"/>
      <c r="M43" s="11"/>
      <c r="N43" s="11"/>
      <c r="O43" s="315"/>
    </row>
    <row r="44" spans="1:15" ht="15" thickBot="1" x14ac:dyDescent="0.35">
      <c r="A44" s="316"/>
      <c r="B44" s="322"/>
      <c r="C44" s="340"/>
      <c r="D44" s="68">
        <v>2017</v>
      </c>
      <c r="E44" s="56">
        <v>400</v>
      </c>
      <c r="F44" s="52">
        <v>0</v>
      </c>
      <c r="G44" s="52">
        <v>400</v>
      </c>
      <c r="H44" s="52">
        <v>0</v>
      </c>
      <c r="I44" s="12"/>
      <c r="J44" s="11"/>
      <c r="K44" s="11"/>
      <c r="L44" s="11"/>
      <c r="M44" s="11"/>
      <c r="N44" s="11"/>
      <c r="O44" s="316"/>
    </row>
    <row r="45" spans="1:15" ht="15" thickBot="1" x14ac:dyDescent="0.35">
      <c r="A45" s="316"/>
      <c r="B45" s="322"/>
      <c r="C45" s="340"/>
      <c r="D45" s="68">
        <v>2018</v>
      </c>
      <c r="E45" s="56">
        <v>400</v>
      </c>
      <c r="F45" s="52">
        <v>0</v>
      </c>
      <c r="G45" s="52">
        <v>400</v>
      </c>
      <c r="H45" s="52">
        <v>0</v>
      </c>
      <c r="I45" s="12"/>
      <c r="J45" s="11"/>
      <c r="K45" s="11"/>
      <c r="L45" s="11"/>
      <c r="M45" s="11"/>
      <c r="N45" s="11"/>
      <c r="O45" s="316"/>
    </row>
    <row r="46" spans="1:15" ht="15" thickBot="1" x14ac:dyDescent="0.35">
      <c r="A46" s="316"/>
      <c r="B46" s="322"/>
      <c r="C46" s="340"/>
      <c r="D46" s="68">
        <v>2019</v>
      </c>
      <c r="E46" s="56">
        <v>400</v>
      </c>
      <c r="F46" s="52">
        <v>0</v>
      </c>
      <c r="G46" s="52">
        <v>400</v>
      </c>
      <c r="H46" s="52">
        <v>0</v>
      </c>
      <c r="I46" s="12"/>
      <c r="J46" s="11"/>
      <c r="K46" s="11"/>
      <c r="L46" s="11"/>
      <c r="M46" s="11"/>
      <c r="N46" s="11"/>
      <c r="O46" s="316"/>
    </row>
    <row r="47" spans="1:15" ht="15" thickBot="1" x14ac:dyDescent="0.35">
      <c r="A47" s="316"/>
      <c r="B47" s="322"/>
      <c r="C47" s="340"/>
      <c r="D47" s="68">
        <v>2020</v>
      </c>
      <c r="E47" s="56">
        <v>400</v>
      </c>
      <c r="F47" s="52">
        <v>0</v>
      </c>
      <c r="G47" s="52">
        <v>400</v>
      </c>
      <c r="H47" s="52">
        <v>0</v>
      </c>
      <c r="I47" s="12"/>
      <c r="J47" s="11"/>
      <c r="K47" s="11"/>
      <c r="L47" s="11"/>
      <c r="M47" s="11"/>
      <c r="N47" s="11"/>
      <c r="O47" s="316"/>
    </row>
    <row r="48" spans="1:15" ht="15" thickBot="1" x14ac:dyDescent="0.35">
      <c r="A48" s="316"/>
      <c r="B48" s="322"/>
      <c r="C48" s="340"/>
      <c r="D48" s="68">
        <v>2021</v>
      </c>
      <c r="E48" s="56">
        <v>400</v>
      </c>
      <c r="F48" s="52">
        <v>0</v>
      </c>
      <c r="G48" s="52">
        <v>400</v>
      </c>
      <c r="H48" s="52">
        <v>0</v>
      </c>
      <c r="I48" s="12"/>
      <c r="J48" s="11"/>
      <c r="K48" s="11"/>
      <c r="L48" s="11"/>
      <c r="M48" s="11"/>
      <c r="N48" s="11"/>
      <c r="O48" s="316"/>
    </row>
    <row r="49" spans="1:15" ht="15" thickBot="1" x14ac:dyDescent="0.35">
      <c r="A49" s="316"/>
      <c r="B49" s="322"/>
      <c r="C49" s="340"/>
      <c r="D49" s="68">
        <v>2022</v>
      </c>
      <c r="E49" s="56">
        <v>400</v>
      </c>
      <c r="F49" s="52">
        <v>0</v>
      </c>
      <c r="G49" s="52">
        <v>400</v>
      </c>
      <c r="H49" s="52">
        <v>0</v>
      </c>
      <c r="I49" s="12"/>
      <c r="J49" s="11"/>
      <c r="K49" s="11"/>
      <c r="L49" s="11"/>
      <c r="M49" s="11"/>
      <c r="N49" s="11"/>
      <c r="O49" s="316"/>
    </row>
    <row r="50" spans="1:15" ht="15" thickBot="1" x14ac:dyDescent="0.35">
      <c r="A50" s="316"/>
      <c r="B50" s="322"/>
      <c r="C50" s="340"/>
      <c r="D50" s="68">
        <v>2023</v>
      </c>
      <c r="E50" s="56">
        <v>400</v>
      </c>
      <c r="F50" s="52">
        <v>0</v>
      </c>
      <c r="G50" s="52">
        <v>400</v>
      </c>
      <c r="H50" s="52">
        <v>0</v>
      </c>
      <c r="I50" s="12"/>
      <c r="J50" s="11"/>
      <c r="K50" s="11"/>
      <c r="L50" s="11"/>
      <c r="M50" s="11"/>
      <c r="N50" s="11"/>
      <c r="O50" s="316"/>
    </row>
    <row r="51" spans="1:15" ht="15" thickBot="1" x14ac:dyDescent="0.35">
      <c r="A51" s="316"/>
      <c r="B51" s="322"/>
      <c r="C51" s="340"/>
      <c r="D51" s="68">
        <v>2024</v>
      </c>
      <c r="E51" s="56">
        <v>400</v>
      </c>
      <c r="F51" s="52">
        <v>0</v>
      </c>
      <c r="G51" s="52">
        <v>400</v>
      </c>
      <c r="H51" s="52">
        <v>0</v>
      </c>
      <c r="I51" s="12"/>
      <c r="J51" s="11"/>
      <c r="K51" s="11"/>
      <c r="L51" s="11"/>
      <c r="M51" s="11"/>
      <c r="N51" s="11"/>
      <c r="O51" s="316"/>
    </row>
    <row r="52" spans="1:15" ht="15" thickBot="1" x14ac:dyDescent="0.35">
      <c r="A52" s="317"/>
      <c r="B52" s="323"/>
      <c r="C52" s="341"/>
      <c r="D52" s="68">
        <v>2025</v>
      </c>
      <c r="E52" s="48">
        <v>400</v>
      </c>
      <c r="F52" s="52">
        <v>0</v>
      </c>
      <c r="G52" s="52">
        <v>400</v>
      </c>
      <c r="H52" s="52">
        <v>0</v>
      </c>
      <c r="I52" s="12"/>
      <c r="J52" s="11"/>
      <c r="K52" s="11"/>
      <c r="L52" s="11"/>
      <c r="M52" s="11"/>
      <c r="N52" s="11"/>
      <c r="O52" s="317"/>
    </row>
    <row r="53" spans="1:15" ht="15" customHeight="1" thickBot="1" x14ac:dyDescent="0.35">
      <c r="A53" s="315" t="s">
        <v>108</v>
      </c>
      <c r="B53" s="343" t="s">
        <v>220</v>
      </c>
      <c r="C53" s="342" t="s">
        <v>26</v>
      </c>
      <c r="D53" s="33" t="s">
        <v>114</v>
      </c>
      <c r="E53" s="53">
        <f>SUM(E54:E62)</f>
        <v>400</v>
      </c>
      <c r="F53" s="53">
        <f>SUM(F54:F62)</f>
        <v>0</v>
      </c>
      <c r="G53" s="53">
        <f>SUM(G54:G62)</f>
        <v>400</v>
      </c>
      <c r="H53" s="53">
        <f>SUM(H54:H62)</f>
        <v>0</v>
      </c>
      <c r="I53" s="12"/>
      <c r="J53" s="11"/>
      <c r="K53" s="13"/>
      <c r="L53" s="13"/>
      <c r="M53" s="11"/>
      <c r="N53" s="11"/>
      <c r="O53" s="315" t="s">
        <v>213</v>
      </c>
    </row>
    <row r="54" spans="1:15" ht="15" thickBot="1" x14ac:dyDescent="0.35">
      <c r="A54" s="316"/>
      <c r="B54" s="344"/>
      <c r="C54" s="337"/>
      <c r="D54" s="34">
        <v>2017</v>
      </c>
      <c r="E54" s="54">
        <v>25</v>
      </c>
      <c r="F54" s="50">
        <v>0</v>
      </c>
      <c r="G54" s="50">
        <v>25</v>
      </c>
      <c r="H54" s="50">
        <v>0</v>
      </c>
      <c r="I54" s="12"/>
      <c r="J54" s="11"/>
      <c r="K54" s="11"/>
      <c r="L54" s="11"/>
      <c r="M54" s="11"/>
      <c r="N54" s="11"/>
      <c r="O54" s="316"/>
    </row>
    <row r="55" spans="1:15" ht="15" thickBot="1" x14ac:dyDescent="0.35">
      <c r="A55" s="316"/>
      <c r="B55" s="344"/>
      <c r="C55" s="337"/>
      <c r="D55" s="34">
        <v>2018</v>
      </c>
      <c r="E55" s="54">
        <v>25</v>
      </c>
      <c r="F55" s="50">
        <v>0</v>
      </c>
      <c r="G55" s="50">
        <v>25</v>
      </c>
      <c r="H55" s="50">
        <v>0</v>
      </c>
      <c r="I55" s="12"/>
      <c r="J55" s="11"/>
      <c r="K55" s="11"/>
      <c r="L55" s="11"/>
      <c r="M55" s="11"/>
      <c r="N55" s="11"/>
      <c r="O55" s="316"/>
    </row>
    <row r="56" spans="1:15" ht="15" thickBot="1" x14ac:dyDescent="0.35">
      <c r="A56" s="316"/>
      <c r="B56" s="344"/>
      <c r="C56" s="337"/>
      <c r="D56" s="34">
        <v>2019</v>
      </c>
      <c r="E56" s="54">
        <v>50</v>
      </c>
      <c r="F56" s="50">
        <v>0</v>
      </c>
      <c r="G56" s="50">
        <v>50</v>
      </c>
      <c r="H56" s="50">
        <v>0</v>
      </c>
      <c r="I56" s="12"/>
      <c r="J56" s="11"/>
      <c r="K56" s="11"/>
      <c r="L56" s="11"/>
      <c r="M56" s="11"/>
      <c r="N56" s="11"/>
      <c r="O56" s="316"/>
    </row>
    <row r="57" spans="1:15" ht="15" thickBot="1" x14ac:dyDescent="0.35">
      <c r="A57" s="316"/>
      <c r="B57" s="344"/>
      <c r="C57" s="337"/>
      <c r="D57" s="34">
        <v>2020</v>
      </c>
      <c r="E57" s="54">
        <v>50</v>
      </c>
      <c r="F57" s="50">
        <v>0</v>
      </c>
      <c r="G57" s="50">
        <v>50</v>
      </c>
      <c r="H57" s="50">
        <v>0</v>
      </c>
      <c r="I57" s="12"/>
      <c r="J57" s="11"/>
      <c r="K57" s="11"/>
      <c r="L57" s="11"/>
      <c r="M57" s="11"/>
      <c r="N57" s="11"/>
      <c r="O57" s="316"/>
    </row>
    <row r="58" spans="1:15" ht="15" thickBot="1" x14ac:dyDescent="0.35">
      <c r="A58" s="316"/>
      <c r="B58" s="344"/>
      <c r="C58" s="337"/>
      <c r="D58" s="34">
        <v>2021</v>
      </c>
      <c r="E58" s="54">
        <v>50</v>
      </c>
      <c r="F58" s="50">
        <v>0</v>
      </c>
      <c r="G58" s="50">
        <v>50</v>
      </c>
      <c r="H58" s="50">
        <v>0</v>
      </c>
      <c r="I58" s="12"/>
      <c r="J58" s="11"/>
      <c r="K58" s="11"/>
      <c r="L58" s="11"/>
      <c r="M58" s="11"/>
      <c r="N58" s="11"/>
      <c r="O58" s="316"/>
    </row>
    <row r="59" spans="1:15" ht="15" thickBot="1" x14ac:dyDescent="0.35">
      <c r="A59" s="316"/>
      <c r="B59" s="344"/>
      <c r="C59" s="337"/>
      <c r="D59" s="34">
        <v>2022</v>
      </c>
      <c r="E59" s="54">
        <v>50</v>
      </c>
      <c r="F59" s="50">
        <v>0</v>
      </c>
      <c r="G59" s="50">
        <v>50</v>
      </c>
      <c r="H59" s="50">
        <v>0</v>
      </c>
      <c r="I59" s="12"/>
      <c r="J59" s="11"/>
      <c r="K59" s="11"/>
      <c r="L59" s="11"/>
      <c r="M59" s="11"/>
      <c r="N59" s="11"/>
      <c r="O59" s="316"/>
    </row>
    <row r="60" spans="1:15" ht="15" thickBot="1" x14ac:dyDescent="0.35">
      <c r="A60" s="316"/>
      <c r="B60" s="344"/>
      <c r="C60" s="337"/>
      <c r="D60" s="34">
        <v>2023</v>
      </c>
      <c r="E60" s="54">
        <v>50</v>
      </c>
      <c r="F60" s="50">
        <v>0</v>
      </c>
      <c r="G60" s="50">
        <v>50</v>
      </c>
      <c r="H60" s="50">
        <v>0</v>
      </c>
      <c r="I60" s="12"/>
      <c r="J60" s="11"/>
      <c r="K60" s="11"/>
      <c r="L60" s="11"/>
      <c r="M60" s="11"/>
      <c r="N60" s="11"/>
      <c r="O60" s="316"/>
    </row>
    <row r="61" spans="1:15" ht="15" thickBot="1" x14ac:dyDescent="0.35">
      <c r="A61" s="316"/>
      <c r="B61" s="344"/>
      <c r="C61" s="337"/>
      <c r="D61" s="34">
        <v>2024</v>
      </c>
      <c r="E61" s="54">
        <v>50</v>
      </c>
      <c r="F61" s="50">
        <v>0</v>
      </c>
      <c r="G61" s="50">
        <v>50</v>
      </c>
      <c r="H61" s="50">
        <v>0</v>
      </c>
      <c r="I61" s="12"/>
      <c r="J61" s="11"/>
      <c r="K61" s="11"/>
      <c r="L61" s="11"/>
      <c r="M61" s="11"/>
      <c r="N61" s="11"/>
      <c r="O61" s="316"/>
    </row>
    <row r="62" spans="1:15" ht="15" thickBot="1" x14ac:dyDescent="0.35">
      <c r="A62" s="317"/>
      <c r="B62" s="345"/>
      <c r="C62" s="338"/>
      <c r="D62" s="34">
        <v>2025</v>
      </c>
      <c r="E62" s="54">
        <v>50</v>
      </c>
      <c r="F62" s="50">
        <v>0</v>
      </c>
      <c r="G62" s="50">
        <v>50</v>
      </c>
      <c r="H62" s="50">
        <v>0</v>
      </c>
      <c r="I62" s="12"/>
      <c r="J62" s="11"/>
      <c r="K62" s="11"/>
      <c r="L62" s="11"/>
      <c r="M62" s="11"/>
      <c r="N62" s="11"/>
      <c r="O62" s="317"/>
    </row>
    <row r="63" spans="1:15" ht="15" customHeight="1" thickBot="1" x14ac:dyDescent="0.35">
      <c r="A63" s="315" t="s">
        <v>109</v>
      </c>
      <c r="B63" s="343" t="s">
        <v>221</v>
      </c>
      <c r="C63" s="342" t="s">
        <v>26</v>
      </c>
      <c r="D63" s="33" t="s">
        <v>114</v>
      </c>
      <c r="E63" s="53">
        <f>SUM(E64:E72)</f>
        <v>400</v>
      </c>
      <c r="F63" s="53">
        <f>SUM(F64:F72)</f>
        <v>148.19999999999999</v>
      </c>
      <c r="G63" s="53">
        <f>SUM(G64:G72)</f>
        <v>400</v>
      </c>
      <c r="H63" s="53">
        <f>SUM(H64:H72)</f>
        <v>148.19999999999999</v>
      </c>
      <c r="I63" s="12"/>
      <c r="J63" s="11"/>
      <c r="K63" s="13"/>
      <c r="L63" s="13"/>
      <c r="M63" s="11"/>
      <c r="N63" s="11"/>
      <c r="O63" s="315" t="s">
        <v>214</v>
      </c>
    </row>
    <row r="64" spans="1:15" ht="15" thickBot="1" x14ac:dyDescent="0.35">
      <c r="A64" s="316"/>
      <c r="B64" s="344"/>
      <c r="C64" s="337"/>
      <c r="D64" s="34">
        <v>2017</v>
      </c>
      <c r="E64" s="54">
        <v>25</v>
      </c>
      <c r="F64" s="50">
        <v>24.7</v>
      </c>
      <c r="G64" s="50">
        <v>25</v>
      </c>
      <c r="H64" s="50">
        <v>24.7</v>
      </c>
      <c r="I64" s="12"/>
      <c r="J64" s="11"/>
      <c r="K64" s="11"/>
      <c r="L64" s="11"/>
      <c r="M64" s="11"/>
      <c r="N64" s="11"/>
      <c r="O64" s="316"/>
    </row>
    <row r="65" spans="1:15" ht="15" thickBot="1" x14ac:dyDescent="0.35">
      <c r="A65" s="316"/>
      <c r="B65" s="344"/>
      <c r="C65" s="337"/>
      <c r="D65" s="34">
        <v>2018</v>
      </c>
      <c r="E65" s="54">
        <v>25</v>
      </c>
      <c r="F65" s="50">
        <v>24.7</v>
      </c>
      <c r="G65" s="50">
        <v>25</v>
      </c>
      <c r="H65" s="50">
        <v>24.7</v>
      </c>
      <c r="I65" s="12"/>
      <c r="J65" s="11"/>
      <c r="K65" s="11"/>
      <c r="L65" s="11"/>
      <c r="M65" s="11"/>
      <c r="N65" s="11"/>
      <c r="O65" s="316"/>
    </row>
    <row r="66" spans="1:15" ht="15" thickBot="1" x14ac:dyDescent="0.35">
      <c r="A66" s="316"/>
      <c r="B66" s="344"/>
      <c r="C66" s="337"/>
      <c r="D66" s="34">
        <v>2019</v>
      </c>
      <c r="E66" s="54">
        <v>50</v>
      </c>
      <c r="F66" s="50">
        <v>24.7</v>
      </c>
      <c r="G66" s="50">
        <v>50</v>
      </c>
      <c r="H66" s="50">
        <v>24.7</v>
      </c>
      <c r="I66" s="12"/>
      <c r="J66" s="11"/>
      <c r="K66" s="11"/>
      <c r="L66" s="11"/>
      <c r="M66" s="11"/>
      <c r="N66" s="11"/>
      <c r="O66" s="316"/>
    </row>
    <row r="67" spans="1:15" ht="15" thickBot="1" x14ac:dyDescent="0.35">
      <c r="A67" s="316"/>
      <c r="B67" s="344"/>
      <c r="C67" s="337"/>
      <c r="D67" s="34">
        <v>2020</v>
      </c>
      <c r="E67" s="54">
        <v>50</v>
      </c>
      <c r="F67" s="50">
        <v>24.7</v>
      </c>
      <c r="G67" s="50">
        <v>50</v>
      </c>
      <c r="H67" s="50">
        <v>24.7</v>
      </c>
      <c r="I67" s="12"/>
      <c r="J67" s="11"/>
      <c r="K67" s="11"/>
      <c r="L67" s="11"/>
      <c r="M67" s="11"/>
      <c r="N67" s="11"/>
      <c r="O67" s="316"/>
    </row>
    <row r="68" spans="1:15" ht="15" thickBot="1" x14ac:dyDescent="0.35">
      <c r="A68" s="316"/>
      <c r="B68" s="344"/>
      <c r="C68" s="337"/>
      <c r="D68" s="34">
        <v>2021</v>
      </c>
      <c r="E68" s="54">
        <v>50</v>
      </c>
      <c r="F68" s="50">
        <v>24.7</v>
      </c>
      <c r="G68" s="50">
        <v>50</v>
      </c>
      <c r="H68" s="50">
        <v>24.7</v>
      </c>
      <c r="I68" s="12"/>
      <c r="J68" s="11"/>
      <c r="K68" s="11"/>
      <c r="L68" s="11"/>
      <c r="M68" s="11"/>
      <c r="N68" s="11"/>
      <c r="O68" s="316"/>
    </row>
    <row r="69" spans="1:15" ht="15" thickBot="1" x14ac:dyDescent="0.35">
      <c r="A69" s="316"/>
      <c r="B69" s="344"/>
      <c r="C69" s="337"/>
      <c r="D69" s="34">
        <v>2022</v>
      </c>
      <c r="E69" s="54">
        <v>50</v>
      </c>
      <c r="F69" s="50">
        <v>24.7</v>
      </c>
      <c r="G69" s="50">
        <v>50</v>
      </c>
      <c r="H69" s="50">
        <v>24.7</v>
      </c>
      <c r="I69" s="12"/>
      <c r="J69" s="11"/>
      <c r="K69" s="11"/>
      <c r="L69" s="11"/>
      <c r="M69" s="11"/>
      <c r="N69" s="11"/>
      <c r="O69" s="316"/>
    </row>
    <row r="70" spans="1:15" ht="15" thickBot="1" x14ac:dyDescent="0.35">
      <c r="A70" s="316"/>
      <c r="B70" s="344"/>
      <c r="C70" s="337"/>
      <c r="D70" s="34">
        <v>2023</v>
      </c>
      <c r="E70" s="54">
        <v>50</v>
      </c>
      <c r="F70" s="50">
        <v>0</v>
      </c>
      <c r="G70" s="50">
        <v>50</v>
      </c>
      <c r="H70" s="50">
        <v>0</v>
      </c>
      <c r="I70" s="12"/>
      <c r="J70" s="11"/>
      <c r="K70" s="11"/>
      <c r="L70" s="11"/>
      <c r="M70" s="11"/>
      <c r="N70" s="11"/>
      <c r="O70" s="316"/>
    </row>
    <row r="71" spans="1:15" ht="15" thickBot="1" x14ac:dyDescent="0.35">
      <c r="A71" s="316"/>
      <c r="B71" s="344"/>
      <c r="C71" s="337"/>
      <c r="D71" s="34">
        <v>2024</v>
      </c>
      <c r="E71" s="54">
        <v>50</v>
      </c>
      <c r="F71" s="50">
        <v>0</v>
      </c>
      <c r="G71" s="50">
        <v>50</v>
      </c>
      <c r="H71" s="50">
        <v>0</v>
      </c>
      <c r="I71" s="12"/>
      <c r="J71" s="11"/>
      <c r="K71" s="11"/>
      <c r="L71" s="11"/>
      <c r="M71" s="11"/>
      <c r="N71" s="11"/>
      <c r="O71" s="316"/>
    </row>
    <row r="72" spans="1:15" ht="15" thickBot="1" x14ac:dyDescent="0.35">
      <c r="A72" s="317"/>
      <c r="B72" s="345"/>
      <c r="C72" s="338"/>
      <c r="D72" s="34">
        <v>2025</v>
      </c>
      <c r="E72" s="54">
        <v>50</v>
      </c>
      <c r="F72" s="50">
        <v>0</v>
      </c>
      <c r="G72" s="50">
        <v>50</v>
      </c>
      <c r="H72" s="50">
        <v>0</v>
      </c>
      <c r="I72" s="12"/>
      <c r="J72" s="11"/>
      <c r="K72" s="11"/>
      <c r="L72" s="11"/>
      <c r="M72" s="11"/>
      <c r="N72" s="11"/>
      <c r="O72" s="317"/>
    </row>
    <row r="73" spans="1:15" ht="15" customHeight="1" thickBot="1" x14ac:dyDescent="0.35">
      <c r="A73" s="315" t="s">
        <v>162</v>
      </c>
      <c r="B73" s="343" t="s">
        <v>222</v>
      </c>
      <c r="C73" s="342" t="s">
        <v>26</v>
      </c>
      <c r="D73" s="33" t="s">
        <v>114</v>
      </c>
      <c r="E73" s="53">
        <f>SUM(E74:E82)</f>
        <v>400</v>
      </c>
      <c r="F73" s="53">
        <f>SUM(F74:F82)</f>
        <v>0</v>
      </c>
      <c r="G73" s="53">
        <f>SUM(G74:G82)</f>
        <v>400</v>
      </c>
      <c r="H73" s="53">
        <f>SUM(H74:H82)</f>
        <v>0</v>
      </c>
      <c r="I73" s="12"/>
      <c r="J73" s="11"/>
      <c r="K73" s="13"/>
      <c r="L73" s="13"/>
      <c r="M73" s="11"/>
      <c r="N73" s="11"/>
      <c r="O73" s="315" t="s">
        <v>215</v>
      </c>
    </row>
    <row r="74" spans="1:15" ht="15" thickBot="1" x14ac:dyDescent="0.35">
      <c r="A74" s="316"/>
      <c r="B74" s="344"/>
      <c r="C74" s="337"/>
      <c r="D74" s="34">
        <v>2017</v>
      </c>
      <c r="E74" s="54">
        <v>25</v>
      </c>
      <c r="F74" s="50">
        <v>0</v>
      </c>
      <c r="G74" s="50">
        <v>25</v>
      </c>
      <c r="H74" s="50">
        <v>0</v>
      </c>
      <c r="I74" s="12"/>
      <c r="J74" s="11"/>
      <c r="K74" s="11"/>
      <c r="L74" s="11"/>
      <c r="M74" s="11"/>
      <c r="N74" s="11"/>
      <c r="O74" s="316"/>
    </row>
    <row r="75" spans="1:15" ht="15" thickBot="1" x14ac:dyDescent="0.35">
      <c r="A75" s="316"/>
      <c r="B75" s="344"/>
      <c r="C75" s="337"/>
      <c r="D75" s="34">
        <v>2018</v>
      </c>
      <c r="E75" s="54">
        <v>25</v>
      </c>
      <c r="F75" s="50">
        <v>0</v>
      </c>
      <c r="G75" s="50">
        <v>25</v>
      </c>
      <c r="H75" s="50">
        <v>0</v>
      </c>
      <c r="I75" s="12"/>
      <c r="J75" s="11"/>
      <c r="K75" s="11"/>
      <c r="L75" s="11"/>
      <c r="M75" s="11"/>
      <c r="N75" s="11"/>
      <c r="O75" s="316"/>
    </row>
    <row r="76" spans="1:15" ht="15" thickBot="1" x14ac:dyDescent="0.35">
      <c r="A76" s="316"/>
      <c r="B76" s="344"/>
      <c r="C76" s="337"/>
      <c r="D76" s="34">
        <v>2019</v>
      </c>
      <c r="E76" s="54">
        <v>50</v>
      </c>
      <c r="F76" s="50">
        <v>0</v>
      </c>
      <c r="G76" s="50">
        <v>50</v>
      </c>
      <c r="H76" s="50">
        <v>0</v>
      </c>
      <c r="I76" s="12"/>
      <c r="J76" s="11"/>
      <c r="K76" s="11"/>
      <c r="L76" s="11"/>
      <c r="M76" s="11"/>
      <c r="N76" s="11"/>
      <c r="O76" s="316"/>
    </row>
    <row r="77" spans="1:15" ht="15" thickBot="1" x14ac:dyDescent="0.35">
      <c r="A77" s="316"/>
      <c r="B77" s="344"/>
      <c r="C77" s="337"/>
      <c r="D77" s="34">
        <v>2020</v>
      </c>
      <c r="E77" s="54">
        <v>50</v>
      </c>
      <c r="F77" s="50">
        <v>0</v>
      </c>
      <c r="G77" s="50">
        <v>50</v>
      </c>
      <c r="H77" s="50">
        <v>0</v>
      </c>
      <c r="I77" s="12"/>
      <c r="J77" s="11"/>
      <c r="K77" s="11"/>
      <c r="L77" s="11"/>
      <c r="M77" s="11"/>
      <c r="N77" s="11"/>
      <c r="O77" s="316"/>
    </row>
    <row r="78" spans="1:15" ht="15" thickBot="1" x14ac:dyDescent="0.35">
      <c r="A78" s="316"/>
      <c r="B78" s="344"/>
      <c r="C78" s="337"/>
      <c r="D78" s="34">
        <v>2021</v>
      </c>
      <c r="E78" s="54">
        <v>50</v>
      </c>
      <c r="F78" s="50">
        <v>0</v>
      </c>
      <c r="G78" s="50">
        <v>50</v>
      </c>
      <c r="H78" s="50">
        <v>0</v>
      </c>
      <c r="I78" s="12"/>
      <c r="J78" s="11"/>
      <c r="K78" s="11"/>
      <c r="L78" s="11"/>
      <c r="M78" s="11"/>
      <c r="N78" s="11"/>
      <c r="O78" s="316"/>
    </row>
    <row r="79" spans="1:15" ht="15" thickBot="1" x14ac:dyDescent="0.35">
      <c r="A79" s="316"/>
      <c r="B79" s="344"/>
      <c r="C79" s="337"/>
      <c r="D79" s="34">
        <v>2022</v>
      </c>
      <c r="E79" s="54">
        <v>50</v>
      </c>
      <c r="F79" s="50">
        <v>0</v>
      </c>
      <c r="G79" s="50">
        <v>50</v>
      </c>
      <c r="H79" s="50">
        <v>0</v>
      </c>
      <c r="I79" s="12"/>
      <c r="J79" s="11"/>
      <c r="K79" s="11"/>
      <c r="L79" s="11"/>
      <c r="M79" s="11"/>
      <c r="N79" s="11"/>
      <c r="O79" s="316"/>
    </row>
    <row r="80" spans="1:15" ht="15" thickBot="1" x14ac:dyDescent="0.35">
      <c r="A80" s="316"/>
      <c r="B80" s="344"/>
      <c r="C80" s="337"/>
      <c r="D80" s="34">
        <v>2023</v>
      </c>
      <c r="E80" s="54">
        <v>50</v>
      </c>
      <c r="F80" s="50">
        <v>0</v>
      </c>
      <c r="G80" s="50">
        <v>50</v>
      </c>
      <c r="H80" s="50">
        <v>0</v>
      </c>
      <c r="I80" s="12"/>
      <c r="J80" s="11"/>
      <c r="K80" s="11"/>
      <c r="L80" s="11"/>
      <c r="M80" s="11"/>
      <c r="N80" s="11"/>
      <c r="O80" s="316"/>
    </row>
    <row r="81" spans="1:15" ht="15" thickBot="1" x14ac:dyDescent="0.35">
      <c r="A81" s="316"/>
      <c r="B81" s="344"/>
      <c r="C81" s="337"/>
      <c r="D81" s="34">
        <v>2024</v>
      </c>
      <c r="E81" s="54">
        <v>50</v>
      </c>
      <c r="F81" s="50">
        <v>0</v>
      </c>
      <c r="G81" s="50">
        <v>50</v>
      </c>
      <c r="H81" s="50">
        <v>0</v>
      </c>
      <c r="I81" s="12"/>
      <c r="J81" s="11"/>
      <c r="K81" s="11"/>
      <c r="L81" s="11"/>
      <c r="M81" s="11"/>
      <c r="N81" s="11"/>
      <c r="O81" s="316"/>
    </row>
    <row r="82" spans="1:15" ht="15" thickBot="1" x14ac:dyDescent="0.35">
      <c r="A82" s="317"/>
      <c r="B82" s="345"/>
      <c r="C82" s="338"/>
      <c r="D82" s="34">
        <v>2025</v>
      </c>
      <c r="E82" s="54">
        <v>50</v>
      </c>
      <c r="F82" s="50">
        <v>0</v>
      </c>
      <c r="G82" s="50">
        <v>50</v>
      </c>
      <c r="H82" s="50">
        <v>0</v>
      </c>
      <c r="I82" s="12"/>
      <c r="J82" s="11"/>
      <c r="K82" s="11"/>
      <c r="L82" s="11"/>
      <c r="M82" s="11"/>
      <c r="N82" s="11"/>
      <c r="O82" s="317"/>
    </row>
    <row r="83" spans="1:15" ht="15" customHeight="1" thickBot="1" x14ac:dyDescent="0.35">
      <c r="A83" s="315" t="s">
        <v>163</v>
      </c>
      <c r="B83" s="343" t="s">
        <v>223</v>
      </c>
      <c r="C83" s="342" t="s">
        <v>26</v>
      </c>
      <c r="D83" s="33" t="s">
        <v>114</v>
      </c>
      <c r="E83" s="53">
        <f>SUM(E84:E92)</f>
        <v>425</v>
      </c>
      <c r="F83" s="53">
        <f>SUM(F84:F92)</f>
        <v>100</v>
      </c>
      <c r="G83" s="53">
        <f>SUM(G84:G92)</f>
        <v>425</v>
      </c>
      <c r="H83" s="53">
        <f>SUM(H84:H92)</f>
        <v>100</v>
      </c>
      <c r="I83" s="12"/>
      <c r="J83" s="11"/>
      <c r="K83" s="13"/>
      <c r="L83" s="13"/>
      <c r="M83" s="11"/>
      <c r="N83" s="11"/>
      <c r="O83" s="315" t="s">
        <v>216</v>
      </c>
    </row>
    <row r="84" spans="1:15" ht="15" thickBot="1" x14ac:dyDescent="0.35">
      <c r="A84" s="316"/>
      <c r="B84" s="344"/>
      <c r="C84" s="337"/>
      <c r="D84" s="34">
        <v>2017</v>
      </c>
      <c r="E84" s="54">
        <v>25</v>
      </c>
      <c r="F84" s="50">
        <v>0</v>
      </c>
      <c r="G84" s="50">
        <v>25</v>
      </c>
      <c r="H84" s="50">
        <v>0</v>
      </c>
      <c r="I84" s="12"/>
      <c r="J84" s="11"/>
      <c r="K84" s="11"/>
      <c r="L84" s="11"/>
      <c r="M84" s="11"/>
      <c r="N84" s="11"/>
      <c r="O84" s="316"/>
    </row>
    <row r="85" spans="1:15" ht="15" thickBot="1" x14ac:dyDescent="0.35">
      <c r="A85" s="316"/>
      <c r="B85" s="344"/>
      <c r="C85" s="337"/>
      <c r="D85" s="34">
        <v>2018</v>
      </c>
      <c r="E85" s="54">
        <v>25</v>
      </c>
      <c r="F85" s="50">
        <v>0</v>
      </c>
      <c r="G85" s="50">
        <v>25</v>
      </c>
      <c r="H85" s="50">
        <v>0</v>
      </c>
      <c r="I85" s="12"/>
      <c r="J85" s="11"/>
      <c r="K85" s="11"/>
      <c r="L85" s="11"/>
      <c r="M85" s="11"/>
      <c r="N85" s="11"/>
      <c r="O85" s="316"/>
    </row>
    <row r="86" spans="1:15" ht="15" thickBot="1" x14ac:dyDescent="0.35">
      <c r="A86" s="316"/>
      <c r="B86" s="344"/>
      <c r="C86" s="337"/>
      <c r="D86" s="34">
        <v>2019</v>
      </c>
      <c r="E86" s="54">
        <v>50</v>
      </c>
      <c r="F86" s="50">
        <v>25</v>
      </c>
      <c r="G86" s="50">
        <v>50</v>
      </c>
      <c r="H86" s="50">
        <v>25</v>
      </c>
      <c r="I86" s="12"/>
      <c r="J86" s="11"/>
      <c r="K86" s="11"/>
      <c r="L86" s="11"/>
      <c r="M86" s="11"/>
      <c r="N86" s="11"/>
      <c r="O86" s="316"/>
    </row>
    <row r="87" spans="1:15" ht="15" thickBot="1" x14ac:dyDescent="0.35">
      <c r="A87" s="316"/>
      <c r="B87" s="344"/>
      <c r="C87" s="337"/>
      <c r="D87" s="34">
        <v>2020</v>
      </c>
      <c r="E87" s="54">
        <v>50</v>
      </c>
      <c r="F87" s="50">
        <v>25</v>
      </c>
      <c r="G87" s="50">
        <v>50</v>
      </c>
      <c r="H87" s="50">
        <v>25</v>
      </c>
      <c r="I87" s="12"/>
      <c r="J87" s="11"/>
      <c r="K87" s="11"/>
      <c r="L87" s="11"/>
      <c r="M87" s="11"/>
      <c r="N87" s="11"/>
      <c r="O87" s="316"/>
    </row>
    <row r="88" spans="1:15" ht="15" thickBot="1" x14ac:dyDescent="0.35">
      <c r="A88" s="316"/>
      <c r="B88" s="344"/>
      <c r="C88" s="337"/>
      <c r="D88" s="34">
        <v>2021</v>
      </c>
      <c r="E88" s="54">
        <v>55</v>
      </c>
      <c r="F88" s="50">
        <v>25</v>
      </c>
      <c r="G88" s="54">
        <v>55</v>
      </c>
      <c r="H88" s="50">
        <v>25</v>
      </c>
      <c r="I88" s="12"/>
      <c r="J88" s="11"/>
      <c r="K88" s="11"/>
      <c r="L88" s="11"/>
      <c r="M88" s="11"/>
      <c r="N88" s="11"/>
      <c r="O88" s="316"/>
    </row>
    <row r="89" spans="1:15" ht="15" thickBot="1" x14ac:dyDescent="0.35">
      <c r="A89" s="316"/>
      <c r="B89" s="344"/>
      <c r="C89" s="337"/>
      <c r="D89" s="34">
        <v>2022</v>
      </c>
      <c r="E89" s="54">
        <v>55</v>
      </c>
      <c r="F89" s="50">
        <v>25</v>
      </c>
      <c r="G89" s="54">
        <v>55</v>
      </c>
      <c r="H89" s="50">
        <v>25</v>
      </c>
      <c r="I89" s="12"/>
      <c r="J89" s="11"/>
      <c r="K89" s="11"/>
      <c r="L89" s="11"/>
      <c r="M89" s="11"/>
      <c r="N89" s="11"/>
      <c r="O89" s="316"/>
    </row>
    <row r="90" spans="1:15" ht="15" thickBot="1" x14ac:dyDescent="0.35">
      <c r="A90" s="316"/>
      <c r="B90" s="344"/>
      <c r="C90" s="337"/>
      <c r="D90" s="34">
        <v>2023</v>
      </c>
      <c r="E90" s="54">
        <v>55</v>
      </c>
      <c r="F90" s="50">
        <v>0</v>
      </c>
      <c r="G90" s="54">
        <v>55</v>
      </c>
      <c r="H90" s="50">
        <v>0</v>
      </c>
      <c r="I90" s="12"/>
      <c r="J90" s="11"/>
      <c r="K90" s="11"/>
      <c r="L90" s="11"/>
      <c r="M90" s="11"/>
      <c r="N90" s="11"/>
      <c r="O90" s="316"/>
    </row>
    <row r="91" spans="1:15" ht="15" thickBot="1" x14ac:dyDescent="0.35">
      <c r="A91" s="316"/>
      <c r="B91" s="344"/>
      <c r="C91" s="337"/>
      <c r="D91" s="34">
        <v>2024</v>
      </c>
      <c r="E91" s="54">
        <v>55</v>
      </c>
      <c r="F91" s="50">
        <v>0</v>
      </c>
      <c r="G91" s="54">
        <v>55</v>
      </c>
      <c r="H91" s="50">
        <v>0</v>
      </c>
      <c r="I91" s="12"/>
      <c r="J91" s="11"/>
      <c r="K91" s="11"/>
      <c r="L91" s="11"/>
      <c r="M91" s="11"/>
      <c r="N91" s="11"/>
      <c r="O91" s="316"/>
    </row>
    <row r="92" spans="1:15" ht="15" thickBot="1" x14ac:dyDescent="0.35">
      <c r="A92" s="317"/>
      <c r="B92" s="345"/>
      <c r="C92" s="338"/>
      <c r="D92" s="34">
        <v>2025</v>
      </c>
      <c r="E92" s="54">
        <v>55</v>
      </c>
      <c r="F92" s="50">
        <v>0</v>
      </c>
      <c r="G92" s="54">
        <v>55</v>
      </c>
      <c r="H92" s="50">
        <v>0</v>
      </c>
      <c r="I92" s="12"/>
      <c r="J92" s="11"/>
      <c r="K92" s="11"/>
      <c r="L92" s="11"/>
      <c r="M92" s="11"/>
      <c r="N92" s="11"/>
      <c r="O92" s="317"/>
    </row>
    <row r="93" spans="1:15" ht="15" customHeight="1" thickBot="1" x14ac:dyDescent="0.35">
      <c r="A93" s="315" t="s">
        <v>164</v>
      </c>
      <c r="B93" s="343" t="s">
        <v>202</v>
      </c>
      <c r="C93" s="315" t="s">
        <v>209</v>
      </c>
      <c r="D93" s="33" t="s">
        <v>114</v>
      </c>
      <c r="E93" s="53">
        <f>SUM(E94:E102)</f>
        <v>5164</v>
      </c>
      <c r="F93" s="49">
        <f>SUM(F94+F95+F96+F97+F98+F99+F100+F101+F102)</f>
        <v>900</v>
      </c>
      <c r="G93" s="53">
        <f>SUM(G94:G102)</f>
        <v>5164</v>
      </c>
      <c r="H93" s="49">
        <f>SUM(H94+H95+H96+H97+H98+H99+H100+H101+H102)</f>
        <v>900</v>
      </c>
      <c r="I93" s="12"/>
      <c r="J93" s="11"/>
      <c r="K93" s="13"/>
      <c r="L93" s="13"/>
      <c r="M93" s="11"/>
      <c r="N93" s="11"/>
      <c r="O93" s="315" t="s">
        <v>155</v>
      </c>
    </row>
    <row r="94" spans="1:15" ht="15" thickBot="1" x14ac:dyDescent="0.35">
      <c r="A94" s="316"/>
      <c r="B94" s="344"/>
      <c r="C94" s="337"/>
      <c r="D94" s="34">
        <v>2017</v>
      </c>
      <c r="E94" s="54">
        <v>234</v>
      </c>
      <c r="F94" s="50">
        <v>150</v>
      </c>
      <c r="G94" s="54">
        <v>234</v>
      </c>
      <c r="H94" s="50">
        <v>150</v>
      </c>
      <c r="I94" s="12"/>
      <c r="J94" s="11"/>
      <c r="K94" s="11"/>
      <c r="L94" s="11"/>
      <c r="M94" s="11"/>
      <c r="N94" s="11"/>
      <c r="O94" s="316"/>
    </row>
    <row r="95" spans="1:15" ht="15" thickBot="1" x14ac:dyDescent="0.35">
      <c r="A95" s="316"/>
      <c r="B95" s="344"/>
      <c r="C95" s="337"/>
      <c r="D95" s="34">
        <v>2018</v>
      </c>
      <c r="E95" s="54">
        <v>467.5</v>
      </c>
      <c r="F95" s="50">
        <v>150</v>
      </c>
      <c r="G95" s="54">
        <v>467.5</v>
      </c>
      <c r="H95" s="50">
        <v>150</v>
      </c>
      <c r="I95" s="12"/>
      <c r="J95" s="11"/>
      <c r="K95" s="11"/>
      <c r="L95" s="11"/>
      <c r="M95" s="11"/>
      <c r="N95" s="11"/>
      <c r="O95" s="316"/>
    </row>
    <row r="96" spans="1:15" ht="15" thickBot="1" x14ac:dyDescent="0.35">
      <c r="A96" s="316"/>
      <c r="B96" s="344"/>
      <c r="C96" s="337"/>
      <c r="D96" s="34">
        <v>2019</v>
      </c>
      <c r="E96" s="54">
        <v>510</v>
      </c>
      <c r="F96" s="50">
        <v>150</v>
      </c>
      <c r="G96" s="54">
        <v>510</v>
      </c>
      <c r="H96" s="50">
        <v>150</v>
      </c>
      <c r="I96" s="12"/>
      <c r="J96" s="11"/>
      <c r="K96" s="11"/>
      <c r="L96" s="11"/>
      <c r="M96" s="11"/>
      <c r="N96" s="11"/>
      <c r="O96" s="316"/>
    </row>
    <row r="97" spans="1:15" ht="15" thickBot="1" x14ac:dyDescent="0.35">
      <c r="A97" s="316"/>
      <c r="B97" s="344"/>
      <c r="C97" s="337"/>
      <c r="D97" s="34">
        <v>2020</v>
      </c>
      <c r="E97" s="54">
        <v>552.5</v>
      </c>
      <c r="F97" s="50">
        <v>150</v>
      </c>
      <c r="G97" s="54">
        <v>552.5</v>
      </c>
      <c r="H97" s="50">
        <v>150</v>
      </c>
      <c r="I97" s="12"/>
      <c r="J97" s="11"/>
      <c r="K97" s="11"/>
      <c r="L97" s="11"/>
      <c r="M97" s="11"/>
      <c r="N97" s="11"/>
      <c r="O97" s="316"/>
    </row>
    <row r="98" spans="1:15" ht="15" thickBot="1" x14ac:dyDescent="0.35">
      <c r="A98" s="316"/>
      <c r="B98" s="344"/>
      <c r="C98" s="337"/>
      <c r="D98" s="34">
        <v>2021</v>
      </c>
      <c r="E98" s="11">
        <v>595</v>
      </c>
      <c r="F98" s="50">
        <v>150</v>
      </c>
      <c r="G98" s="11">
        <v>595</v>
      </c>
      <c r="H98" s="50">
        <v>150</v>
      </c>
      <c r="I98" s="12"/>
      <c r="J98" s="11"/>
      <c r="K98" s="11"/>
      <c r="L98" s="11"/>
      <c r="M98" s="11"/>
      <c r="N98" s="11"/>
      <c r="O98" s="316"/>
    </row>
    <row r="99" spans="1:15" ht="15" thickBot="1" x14ac:dyDescent="0.35">
      <c r="A99" s="316"/>
      <c r="B99" s="344"/>
      <c r="C99" s="337"/>
      <c r="D99" s="34">
        <v>2022</v>
      </c>
      <c r="E99" s="11">
        <v>637.5</v>
      </c>
      <c r="F99" s="50">
        <v>150</v>
      </c>
      <c r="G99" s="11">
        <v>637.5</v>
      </c>
      <c r="H99" s="50">
        <v>150</v>
      </c>
      <c r="I99" s="12"/>
      <c r="J99" s="11"/>
      <c r="K99" s="11"/>
      <c r="L99" s="11"/>
      <c r="M99" s="11"/>
      <c r="N99" s="11"/>
      <c r="O99" s="316"/>
    </row>
    <row r="100" spans="1:15" ht="15" thickBot="1" x14ac:dyDescent="0.35">
      <c r="A100" s="316"/>
      <c r="B100" s="344"/>
      <c r="C100" s="337"/>
      <c r="D100" s="34">
        <v>2023</v>
      </c>
      <c r="E100" s="11">
        <v>680</v>
      </c>
      <c r="F100" s="50">
        <v>0</v>
      </c>
      <c r="G100" s="11">
        <v>680</v>
      </c>
      <c r="H100" s="50">
        <v>0</v>
      </c>
      <c r="I100" s="12"/>
      <c r="J100" s="11"/>
      <c r="K100" s="11"/>
      <c r="L100" s="11"/>
      <c r="M100" s="11"/>
      <c r="N100" s="11"/>
      <c r="O100" s="316"/>
    </row>
    <row r="101" spans="1:15" ht="15" thickBot="1" x14ac:dyDescent="0.35">
      <c r="A101" s="316"/>
      <c r="B101" s="344"/>
      <c r="C101" s="337"/>
      <c r="D101" s="34">
        <v>2024</v>
      </c>
      <c r="E101" s="11">
        <v>722.5</v>
      </c>
      <c r="F101" s="50">
        <v>0</v>
      </c>
      <c r="G101" s="11">
        <v>722.5</v>
      </c>
      <c r="H101" s="50">
        <v>0</v>
      </c>
      <c r="I101" s="12"/>
      <c r="J101" s="11"/>
      <c r="K101" s="11"/>
      <c r="L101" s="11"/>
      <c r="M101" s="11"/>
      <c r="N101" s="11"/>
      <c r="O101" s="316"/>
    </row>
    <row r="102" spans="1:15" ht="15" thickBot="1" x14ac:dyDescent="0.35">
      <c r="A102" s="317"/>
      <c r="B102" s="345"/>
      <c r="C102" s="338"/>
      <c r="D102" s="34">
        <v>2025</v>
      </c>
      <c r="E102" s="11">
        <v>765</v>
      </c>
      <c r="F102" s="50">
        <v>0</v>
      </c>
      <c r="G102" s="11">
        <v>765</v>
      </c>
      <c r="H102" s="50">
        <v>0</v>
      </c>
      <c r="I102" s="12"/>
      <c r="J102" s="11"/>
      <c r="K102" s="11"/>
      <c r="L102" s="11"/>
      <c r="M102" s="11"/>
      <c r="N102" s="11"/>
      <c r="O102" s="317"/>
    </row>
    <row r="103" spans="1:15" ht="15" thickBot="1" x14ac:dyDescent="0.35">
      <c r="A103" s="315"/>
      <c r="B103" s="321" t="s">
        <v>27</v>
      </c>
      <c r="C103" s="339" t="s">
        <v>209</v>
      </c>
      <c r="D103" s="67" t="s">
        <v>114</v>
      </c>
      <c r="E103" s="55">
        <f>SUM(E104:E112)</f>
        <v>5164</v>
      </c>
      <c r="F103" s="51">
        <v>900</v>
      </c>
      <c r="G103" s="55">
        <f>SUM(G104:G112)</f>
        <v>5164</v>
      </c>
      <c r="H103" s="51">
        <v>900</v>
      </c>
      <c r="I103" s="12"/>
      <c r="J103" s="11"/>
      <c r="K103" s="13"/>
      <c r="L103" s="13"/>
      <c r="M103" s="11"/>
      <c r="N103" s="11"/>
      <c r="O103" s="315"/>
    </row>
    <row r="104" spans="1:15" ht="15" thickBot="1" x14ac:dyDescent="0.35">
      <c r="A104" s="316"/>
      <c r="B104" s="322"/>
      <c r="C104" s="340"/>
      <c r="D104" s="68">
        <v>2017</v>
      </c>
      <c r="E104" s="56">
        <v>234</v>
      </c>
      <c r="F104" s="52">
        <v>150</v>
      </c>
      <c r="G104" s="56">
        <v>234</v>
      </c>
      <c r="H104" s="52">
        <v>150</v>
      </c>
      <c r="I104" s="12"/>
      <c r="J104" s="11"/>
      <c r="K104" s="11"/>
      <c r="L104" s="11"/>
      <c r="M104" s="11"/>
      <c r="N104" s="11"/>
      <c r="O104" s="316"/>
    </row>
    <row r="105" spans="1:15" ht="15" thickBot="1" x14ac:dyDescent="0.35">
      <c r="A105" s="316"/>
      <c r="B105" s="322"/>
      <c r="C105" s="340"/>
      <c r="D105" s="68">
        <v>2018</v>
      </c>
      <c r="E105" s="56">
        <v>467.5</v>
      </c>
      <c r="F105" s="52">
        <v>150</v>
      </c>
      <c r="G105" s="56">
        <v>467.5</v>
      </c>
      <c r="H105" s="52">
        <v>150</v>
      </c>
      <c r="I105" s="12"/>
      <c r="J105" s="11"/>
      <c r="K105" s="11"/>
      <c r="L105" s="11"/>
      <c r="M105" s="11"/>
      <c r="N105" s="11"/>
      <c r="O105" s="316"/>
    </row>
    <row r="106" spans="1:15" ht="15" thickBot="1" x14ac:dyDescent="0.35">
      <c r="A106" s="316"/>
      <c r="B106" s="322"/>
      <c r="C106" s="340"/>
      <c r="D106" s="68">
        <v>2019</v>
      </c>
      <c r="E106" s="56">
        <v>510</v>
      </c>
      <c r="F106" s="52">
        <v>150</v>
      </c>
      <c r="G106" s="56">
        <v>510</v>
      </c>
      <c r="H106" s="52">
        <v>150</v>
      </c>
      <c r="I106" s="12"/>
      <c r="J106" s="11"/>
      <c r="K106" s="11"/>
      <c r="L106" s="11"/>
      <c r="M106" s="11"/>
      <c r="N106" s="11"/>
      <c r="O106" s="316"/>
    </row>
    <row r="107" spans="1:15" ht="15" thickBot="1" x14ac:dyDescent="0.35">
      <c r="A107" s="316"/>
      <c r="B107" s="322"/>
      <c r="C107" s="340"/>
      <c r="D107" s="68">
        <v>2020</v>
      </c>
      <c r="E107" s="56">
        <v>552.5</v>
      </c>
      <c r="F107" s="52">
        <v>150</v>
      </c>
      <c r="G107" s="56">
        <v>552.5</v>
      </c>
      <c r="H107" s="52">
        <v>150</v>
      </c>
      <c r="I107" s="12"/>
      <c r="J107" s="11"/>
      <c r="K107" s="11"/>
      <c r="L107" s="11"/>
      <c r="M107" s="11"/>
      <c r="N107" s="11"/>
      <c r="O107" s="316"/>
    </row>
    <row r="108" spans="1:15" ht="15" thickBot="1" x14ac:dyDescent="0.35">
      <c r="A108" s="316"/>
      <c r="B108" s="322"/>
      <c r="C108" s="340"/>
      <c r="D108" s="68">
        <v>2021</v>
      </c>
      <c r="E108" s="48">
        <v>595</v>
      </c>
      <c r="F108" s="52">
        <v>150</v>
      </c>
      <c r="G108" s="48">
        <v>595</v>
      </c>
      <c r="H108" s="52">
        <v>150</v>
      </c>
      <c r="I108" s="12"/>
      <c r="J108" s="11"/>
      <c r="K108" s="11"/>
      <c r="L108" s="11"/>
      <c r="M108" s="11"/>
      <c r="N108" s="11"/>
      <c r="O108" s="316"/>
    </row>
    <row r="109" spans="1:15" ht="15" thickBot="1" x14ac:dyDescent="0.35">
      <c r="A109" s="316"/>
      <c r="B109" s="322"/>
      <c r="C109" s="340"/>
      <c r="D109" s="68">
        <v>2022</v>
      </c>
      <c r="E109" s="48">
        <v>637.5</v>
      </c>
      <c r="F109" s="52">
        <v>150</v>
      </c>
      <c r="G109" s="48">
        <v>637.5</v>
      </c>
      <c r="H109" s="52">
        <v>150</v>
      </c>
      <c r="I109" s="12"/>
      <c r="J109" s="11"/>
      <c r="K109" s="11"/>
      <c r="L109" s="11"/>
      <c r="M109" s="11"/>
      <c r="N109" s="11"/>
      <c r="O109" s="316"/>
    </row>
    <row r="110" spans="1:15" ht="15" thickBot="1" x14ac:dyDescent="0.35">
      <c r="A110" s="316"/>
      <c r="B110" s="322"/>
      <c r="C110" s="340"/>
      <c r="D110" s="68">
        <v>2023</v>
      </c>
      <c r="E110" s="48">
        <v>680</v>
      </c>
      <c r="F110" s="52">
        <v>0</v>
      </c>
      <c r="G110" s="48">
        <v>680</v>
      </c>
      <c r="H110" s="52">
        <v>0</v>
      </c>
      <c r="I110" s="12"/>
      <c r="J110" s="11"/>
      <c r="K110" s="11"/>
      <c r="L110" s="11"/>
      <c r="M110" s="11"/>
      <c r="N110" s="11"/>
      <c r="O110" s="316"/>
    </row>
    <row r="111" spans="1:15" ht="15" thickBot="1" x14ac:dyDescent="0.35">
      <c r="A111" s="316"/>
      <c r="B111" s="322"/>
      <c r="C111" s="340"/>
      <c r="D111" s="68">
        <v>2024</v>
      </c>
      <c r="E111" s="48">
        <v>722.5</v>
      </c>
      <c r="F111" s="52">
        <v>0</v>
      </c>
      <c r="G111" s="48">
        <v>722.5</v>
      </c>
      <c r="H111" s="52">
        <v>0</v>
      </c>
      <c r="I111" s="12"/>
      <c r="J111" s="11"/>
      <c r="K111" s="11"/>
      <c r="L111" s="11"/>
      <c r="M111" s="11"/>
      <c r="N111" s="11"/>
      <c r="O111" s="316"/>
    </row>
    <row r="112" spans="1:15" ht="15" thickBot="1" x14ac:dyDescent="0.35">
      <c r="A112" s="317"/>
      <c r="B112" s="323"/>
      <c r="C112" s="341"/>
      <c r="D112" s="68">
        <v>2025</v>
      </c>
      <c r="E112" s="48">
        <v>765</v>
      </c>
      <c r="F112" s="52">
        <v>0</v>
      </c>
      <c r="G112" s="48">
        <v>765</v>
      </c>
      <c r="H112" s="52">
        <v>0</v>
      </c>
      <c r="I112" s="12"/>
      <c r="J112" s="11"/>
      <c r="K112" s="11"/>
      <c r="L112" s="11"/>
      <c r="M112" s="11"/>
      <c r="N112" s="11"/>
      <c r="O112" s="317"/>
    </row>
    <row r="113" spans="1:15" ht="15" customHeight="1" thickBot="1" x14ac:dyDescent="0.35">
      <c r="A113" s="315" t="s">
        <v>165</v>
      </c>
      <c r="B113" s="343" t="s">
        <v>205</v>
      </c>
      <c r="C113" s="342"/>
      <c r="D113" s="33" t="s">
        <v>114</v>
      </c>
      <c r="E113" s="13">
        <v>0</v>
      </c>
      <c r="F113" s="13">
        <v>0</v>
      </c>
      <c r="G113" s="13">
        <v>0</v>
      </c>
      <c r="H113" s="13">
        <v>0</v>
      </c>
      <c r="I113" s="12"/>
      <c r="J113" s="11"/>
      <c r="K113" s="13"/>
      <c r="L113" s="13"/>
      <c r="M113" s="11"/>
      <c r="N113" s="11"/>
      <c r="O113" s="315" t="s">
        <v>217</v>
      </c>
    </row>
    <row r="114" spans="1:15" ht="15" thickBot="1" x14ac:dyDescent="0.35">
      <c r="A114" s="316"/>
      <c r="B114" s="344"/>
      <c r="C114" s="337"/>
      <c r="D114" s="34">
        <v>2017</v>
      </c>
      <c r="E114" s="11">
        <v>0</v>
      </c>
      <c r="F114" s="11">
        <v>0</v>
      </c>
      <c r="G114" s="11">
        <v>0</v>
      </c>
      <c r="H114" s="11">
        <v>0</v>
      </c>
      <c r="I114" s="12"/>
      <c r="J114" s="11"/>
      <c r="K114" s="11"/>
      <c r="L114" s="11"/>
      <c r="M114" s="11"/>
      <c r="N114" s="11"/>
      <c r="O114" s="316"/>
    </row>
    <row r="115" spans="1:15" ht="15" thickBot="1" x14ac:dyDescent="0.35">
      <c r="A115" s="316"/>
      <c r="B115" s="344"/>
      <c r="C115" s="337"/>
      <c r="D115" s="34">
        <v>2018</v>
      </c>
      <c r="E115" s="11">
        <v>0</v>
      </c>
      <c r="F115" s="11">
        <v>0</v>
      </c>
      <c r="G115" s="11">
        <v>0</v>
      </c>
      <c r="H115" s="11">
        <v>0</v>
      </c>
      <c r="I115" s="12"/>
      <c r="J115" s="11"/>
      <c r="K115" s="11"/>
      <c r="L115" s="11"/>
      <c r="M115" s="11"/>
      <c r="N115" s="11"/>
      <c r="O115" s="316"/>
    </row>
    <row r="116" spans="1:15" ht="15" thickBot="1" x14ac:dyDescent="0.35">
      <c r="A116" s="316"/>
      <c r="B116" s="344"/>
      <c r="C116" s="337"/>
      <c r="D116" s="34">
        <v>2019</v>
      </c>
      <c r="E116" s="11">
        <v>0</v>
      </c>
      <c r="F116" s="11">
        <v>0</v>
      </c>
      <c r="G116" s="11">
        <v>0</v>
      </c>
      <c r="H116" s="11">
        <v>0</v>
      </c>
      <c r="I116" s="12"/>
      <c r="J116" s="11"/>
      <c r="K116" s="11"/>
      <c r="L116" s="11"/>
      <c r="M116" s="11"/>
      <c r="N116" s="11"/>
      <c r="O116" s="316"/>
    </row>
    <row r="117" spans="1:15" ht="15" thickBot="1" x14ac:dyDescent="0.35">
      <c r="A117" s="316"/>
      <c r="B117" s="344"/>
      <c r="C117" s="337"/>
      <c r="D117" s="34">
        <v>2020</v>
      </c>
      <c r="E117" s="11">
        <v>0</v>
      </c>
      <c r="F117" s="11">
        <v>0</v>
      </c>
      <c r="G117" s="11">
        <v>0</v>
      </c>
      <c r="H117" s="11">
        <v>0</v>
      </c>
      <c r="I117" s="12"/>
      <c r="J117" s="11"/>
      <c r="K117" s="11"/>
      <c r="L117" s="11"/>
      <c r="M117" s="11"/>
      <c r="N117" s="11"/>
      <c r="O117" s="316"/>
    </row>
    <row r="118" spans="1:15" ht="15" thickBot="1" x14ac:dyDescent="0.35">
      <c r="A118" s="316"/>
      <c r="B118" s="344"/>
      <c r="C118" s="337"/>
      <c r="D118" s="34">
        <v>2021</v>
      </c>
      <c r="E118" s="11">
        <v>0</v>
      </c>
      <c r="F118" s="11">
        <v>0</v>
      </c>
      <c r="G118" s="11">
        <v>0</v>
      </c>
      <c r="H118" s="11">
        <v>0</v>
      </c>
      <c r="I118" s="12"/>
      <c r="J118" s="11"/>
      <c r="K118" s="11"/>
      <c r="L118" s="11"/>
      <c r="M118" s="11"/>
      <c r="N118" s="11"/>
      <c r="O118" s="316"/>
    </row>
    <row r="119" spans="1:15" ht="15" thickBot="1" x14ac:dyDescent="0.35">
      <c r="A119" s="316"/>
      <c r="B119" s="344"/>
      <c r="C119" s="337"/>
      <c r="D119" s="34">
        <v>2022</v>
      </c>
      <c r="E119" s="11">
        <v>0</v>
      </c>
      <c r="F119" s="11">
        <v>0</v>
      </c>
      <c r="G119" s="11">
        <v>0</v>
      </c>
      <c r="H119" s="11">
        <v>0</v>
      </c>
      <c r="I119" s="12"/>
      <c r="J119" s="11"/>
      <c r="K119" s="11"/>
      <c r="L119" s="11"/>
      <c r="M119" s="11"/>
      <c r="N119" s="11"/>
      <c r="O119" s="316"/>
    </row>
    <row r="120" spans="1:15" ht="15" thickBot="1" x14ac:dyDescent="0.35">
      <c r="A120" s="316"/>
      <c r="B120" s="344"/>
      <c r="C120" s="337"/>
      <c r="D120" s="34">
        <v>2023</v>
      </c>
      <c r="E120" s="11">
        <v>0</v>
      </c>
      <c r="F120" s="11">
        <v>0</v>
      </c>
      <c r="G120" s="11">
        <v>0</v>
      </c>
      <c r="H120" s="11">
        <v>0</v>
      </c>
      <c r="I120" s="12"/>
      <c r="J120" s="11"/>
      <c r="K120" s="11"/>
      <c r="L120" s="11"/>
      <c r="M120" s="11"/>
      <c r="N120" s="11"/>
      <c r="O120" s="316"/>
    </row>
    <row r="121" spans="1:15" ht="15" thickBot="1" x14ac:dyDescent="0.35">
      <c r="A121" s="316"/>
      <c r="B121" s="344"/>
      <c r="C121" s="337"/>
      <c r="D121" s="34">
        <v>2024</v>
      </c>
      <c r="E121" s="11">
        <v>0</v>
      </c>
      <c r="F121" s="11">
        <v>0</v>
      </c>
      <c r="G121" s="11">
        <v>0</v>
      </c>
      <c r="H121" s="11">
        <v>0</v>
      </c>
      <c r="I121" s="12"/>
      <c r="J121" s="11"/>
      <c r="K121" s="11"/>
      <c r="L121" s="11"/>
      <c r="M121" s="11"/>
      <c r="N121" s="11"/>
      <c r="O121" s="316"/>
    </row>
    <row r="122" spans="1:15" ht="15" thickBot="1" x14ac:dyDescent="0.35">
      <c r="A122" s="317"/>
      <c r="B122" s="345"/>
      <c r="C122" s="338"/>
      <c r="D122" s="34">
        <v>2025</v>
      </c>
      <c r="E122" s="11">
        <v>0</v>
      </c>
      <c r="F122" s="11">
        <v>0</v>
      </c>
      <c r="G122" s="11">
        <v>0</v>
      </c>
      <c r="H122" s="11">
        <v>0</v>
      </c>
      <c r="I122" s="12"/>
      <c r="J122" s="11"/>
      <c r="K122" s="11"/>
      <c r="L122" s="11"/>
      <c r="M122" s="11"/>
      <c r="N122" s="11"/>
      <c r="O122" s="317"/>
    </row>
    <row r="123" spans="1:15" ht="15" customHeight="1" thickBot="1" x14ac:dyDescent="0.35">
      <c r="A123" s="315" t="s">
        <v>166</v>
      </c>
      <c r="B123" s="343" t="s">
        <v>0</v>
      </c>
      <c r="C123" s="342"/>
      <c r="D123" s="33" t="s">
        <v>114</v>
      </c>
      <c r="E123" s="13">
        <v>0</v>
      </c>
      <c r="F123" s="13">
        <v>0</v>
      </c>
      <c r="G123" s="13">
        <v>0</v>
      </c>
      <c r="H123" s="13">
        <v>0</v>
      </c>
      <c r="I123" s="12"/>
      <c r="J123" s="11"/>
      <c r="K123" s="13"/>
      <c r="L123" s="13"/>
      <c r="M123" s="11"/>
      <c r="N123" s="11"/>
      <c r="O123" s="315" t="s">
        <v>155</v>
      </c>
    </row>
    <row r="124" spans="1:15" ht="15" thickBot="1" x14ac:dyDescent="0.35">
      <c r="A124" s="316"/>
      <c r="B124" s="344"/>
      <c r="C124" s="337"/>
      <c r="D124" s="34">
        <v>2017</v>
      </c>
      <c r="E124" s="11">
        <v>0</v>
      </c>
      <c r="F124" s="11">
        <v>0</v>
      </c>
      <c r="G124" s="11">
        <v>0</v>
      </c>
      <c r="H124" s="11">
        <v>0</v>
      </c>
      <c r="I124" s="12"/>
      <c r="J124" s="11"/>
      <c r="K124" s="11"/>
      <c r="L124" s="11"/>
      <c r="M124" s="11"/>
      <c r="N124" s="11"/>
      <c r="O124" s="316"/>
    </row>
    <row r="125" spans="1:15" ht="15" thickBot="1" x14ac:dyDescent="0.35">
      <c r="A125" s="316"/>
      <c r="B125" s="344"/>
      <c r="C125" s="337"/>
      <c r="D125" s="34">
        <v>2018</v>
      </c>
      <c r="E125" s="11">
        <v>0</v>
      </c>
      <c r="F125" s="11">
        <v>0</v>
      </c>
      <c r="G125" s="11">
        <v>0</v>
      </c>
      <c r="H125" s="11">
        <v>0</v>
      </c>
      <c r="I125" s="12"/>
      <c r="J125" s="11"/>
      <c r="K125" s="11"/>
      <c r="L125" s="11"/>
      <c r="M125" s="11"/>
      <c r="N125" s="11"/>
      <c r="O125" s="316"/>
    </row>
    <row r="126" spans="1:15" ht="15" thickBot="1" x14ac:dyDescent="0.35">
      <c r="A126" s="316"/>
      <c r="B126" s="344"/>
      <c r="C126" s="337"/>
      <c r="D126" s="34">
        <v>2019</v>
      </c>
      <c r="E126" s="11">
        <v>0</v>
      </c>
      <c r="F126" s="11">
        <v>0</v>
      </c>
      <c r="G126" s="11">
        <v>0</v>
      </c>
      <c r="H126" s="11">
        <v>0</v>
      </c>
      <c r="I126" s="12"/>
      <c r="J126" s="11"/>
      <c r="K126" s="11"/>
      <c r="L126" s="11"/>
      <c r="M126" s="11"/>
      <c r="N126" s="11"/>
      <c r="O126" s="316"/>
    </row>
    <row r="127" spans="1:15" ht="15" thickBot="1" x14ac:dyDescent="0.35">
      <c r="A127" s="316"/>
      <c r="B127" s="344"/>
      <c r="C127" s="337"/>
      <c r="D127" s="34">
        <v>2020</v>
      </c>
      <c r="E127" s="11">
        <v>0</v>
      </c>
      <c r="F127" s="11">
        <v>0</v>
      </c>
      <c r="G127" s="11">
        <v>0</v>
      </c>
      <c r="H127" s="11">
        <v>0</v>
      </c>
      <c r="I127" s="12"/>
      <c r="J127" s="11"/>
      <c r="K127" s="11"/>
      <c r="L127" s="11"/>
      <c r="M127" s="11"/>
      <c r="N127" s="11"/>
      <c r="O127" s="316"/>
    </row>
    <row r="128" spans="1:15" ht="15" thickBot="1" x14ac:dyDescent="0.35">
      <c r="A128" s="316"/>
      <c r="B128" s="344"/>
      <c r="C128" s="337"/>
      <c r="D128" s="34">
        <v>2021</v>
      </c>
      <c r="E128" s="11">
        <v>0</v>
      </c>
      <c r="F128" s="11">
        <v>0</v>
      </c>
      <c r="G128" s="11">
        <v>0</v>
      </c>
      <c r="H128" s="11">
        <v>0</v>
      </c>
      <c r="I128" s="12"/>
      <c r="J128" s="11"/>
      <c r="K128" s="11"/>
      <c r="L128" s="11"/>
      <c r="M128" s="11"/>
      <c r="N128" s="11"/>
      <c r="O128" s="316"/>
    </row>
    <row r="129" spans="1:15" ht="15" thickBot="1" x14ac:dyDescent="0.35">
      <c r="A129" s="316"/>
      <c r="B129" s="344"/>
      <c r="C129" s="337"/>
      <c r="D129" s="34">
        <v>2022</v>
      </c>
      <c r="E129" s="11">
        <v>0</v>
      </c>
      <c r="F129" s="11">
        <v>0</v>
      </c>
      <c r="G129" s="11">
        <v>0</v>
      </c>
      <c r="H129" s="11">
        <v>0</v>
      </c>
      <c r="I129" s="12"/>
      <c r="J129" s="11"/>
      <c r="K129" s="11"/>
      <c r="L129" s="11"/>
      <c r="M129" s="11"/>
      <c r="N129" s="11"/>
      <c r="O129" s="316"/>
    </row>
    <row r="130" spans="1:15" ht="15" thickBot="1" x14ac:dyDescent="0.35">
      <c r="A130" s="316"/>
      <c r="B130" s="344"/>
      <c r="C130" s="337"/>
      <c r="D130" s="34">
        <v>2023</v>
      </c>
      <c r="E130" s="11">
        <v>0</v>
      </c>
      <c r="F130" s="11">
        <v>0</v>
      </c>
      <c r="G130" s="11">
        <v>0</v>
      </c>
      <c r="H130" s="11">
        <v>0</v>
      </c>
      <c r="I130" s="12"/>
      <c r="J130" s="11"/>
      <c r="K130" s="11"/>
      <c r="L130" s="11"/>
      <c r="M130" s="11"/>
      <c r="N130" s="11"/>
      <c r="O130" s="316"/>
    </row>
    <row r="131" spans="1:15" ht="15" thickBot="1" x14ac:dyDescent="0.35">
      <c r="A131" s="316"/>
      <c r="B131" s="344"/>
      <c r="C131" s="337"/>
      <c r="D131" s="34">
        <v>2024</v>
      </c>
      <c r="E131" s="11">
        <v>0</v>
      </c>
      <c r="F131" s="11">
        <v>0</v>
      </c>
      <c r="G131" s="11">
        <v>0</v>
      </c>
      <c r="H131" s="11">
        <v>0</v>
      </c>
      <c r="I131" s="12"/>
      <c r="J131" s="11"/>
      <c r="K131" s="11"/>
      <c r="L131" s="11"/>
      <c r="M131" s="11"/>
      <c r="N131" s="11"/>
      <c r="O131" s="316"/>
    </row>
    <row r="132" spans="1:15" ht="15" thickBot="1" x14ac:dyDescent="0.35">
      <c r="A132" s="317"/>
      <c r="B132" s="345"/>
      <c r="C132" s="338"/>
      <c r="D132" s="34">
        <v>2025</v>
      </c>
      <c r="E132" s="11">
        <v>0</v>
      </c>
      <c r="F132" s="11">
        <v>0</v>
      </c>
      <c r="G132" s="11">
        <v>0</v>
      </c>
      <c r="H132" s="11">
        <v>0</v>
      </c>
      <c r="I132" s="12"/>
      <c r="J132" s="11"/>
      <c r="K132" s="11"/>
      <c r="L132" s="11"/>
      <c r="M132" s="11"/>
      <c r="N132" s="11"/>
      <c r="O132" s="317"/>
    </row>
    <row r="133" spans="1:15" ht="15" customHeight="1" thickBot="1" x14ac:dyDescent="0.35">
      <c r="A133" s="315" t="s">
        <v>167</v>
      </c>
      <c r="B133" s="375" t="s">
        <v>41</v>
      </c>
      <c r="C133" s="342"/>
      <c r="D133" s="33" t="s">
        <v>114</v>
      </c>
      <c r="E133" s="13">
        <v>0</v>
      </c>
      <c r="F133" s="13">
        <v>0</v>
      </c>
      <c r="G133" s="13">
        <v>0</v>
      </c>
      <c r="H133" s="13">
        <v>0</v>
      </c>
      <c r="I133" s="12"/>
      <c r="J133" s="11"/>
      <c r="K133" s="13"/>
      <c r="L133" s="13"/>
      <c r="M133" s="11"/>
      <c r="N133" s="11"/>
      <c r="O133" s="315" t="s">
        <v>217</v>
      </c>
    </row>
    <row r="134" spans="1:15" ht="15" thickBot="1" x14ac:dyDescent="0.35">
      <c r="A134" s="316"/>
      <c r="B134" s="344"/>
      <c r="C134" s="337"/>
      <c r="D134" s="34">
        <v>2017</v>
      </c>
      <c r="E134" s="11">
        <v>0</v>
      </c>
      <c r="F134" s="11">
        <v>0</v>
      </c>
      <c r="G134" s="11">
        <v>0</v>
      </c>
      <c r="H134" s="11">
        <v>0</v>
      </c>
      <c r="I134" s="12"/>
      <c r="J134" s="11"/>
      <c r="K134" s="11"/>
      <c r="L134" s="11"/>
      <c r="M134" s="11"/>
      <c r="N134" s="11"/>
      <c r="O134" s="316"/>
    </row>
    <row r="135" spans="1:15" ht="15" thickBot="1" x14ac:dyDescent="0.35">
      <c r="A135" s="316"/>
      <c r="B135" s="344"/>
      <c r="C135" s="337"/>
      <c r="D135" s="34">
        <v>2018</v>
      </c>
      <c r="E135" s="11">
        <v>0</v>
      </c>
      <c r="F135" s="11">
        <v>0</v>
      </c>
      <c r="G135" s="11">
        <v>0</v>
      </c>
      <c r="H135" s="11">
        <v>0</v>
      </c>
      <c r="I135" s="12"/>
      <c r="J135" s="11"/>
      <c r="K135" s="11"/>
      <c r="L135" s="11"/>
      <c r="M135" s="11"/>
      <c r="N135" s="11"/>
      <c r="O135" s="316"/>
    </row>
    <row r="136" spans="1:15" ht="15" thickBot="1" x14ac:dyDescent="0.35">
      <c r="A136" s="316"/>
      <c r="B136" s="344"/>
      <c r="C136" s="337"/>
      <c r="D136" s="34">
        <v>2019</v>
      </c>
      <c r="E136" s="11">
        <v>0</v>
      </c>
      <c r="F136" s="11">
        <v>0</v>
      </c>
      <c r="G136" s="11">
        <v>0</v>
      </c>
      <c r="H136" s="11">
        <v>0</v>
      </c>
      <c r="I136" s="12"/>
      <c r="J136" s="11"/>
      <c r="K136" s="11"/>
      <c r="L136" s="11"/>
      <c r="M136" s="11"/>
      <c r="N136" s="11"/>
      <c r="O136" s="316"/>
    </row>
    <row r="137" spans="1:15" ht="15" thickBot="1" x14ac:dyDescent="0.35">
      <c r="A137" s="316"/>
      <c r="B137" s="344"/>
      <c r="C137" s="337"/>
      <c r="D137" s="34">
        <v>2020</v>
      </c>
      <c r="E137" s="11">
        <v>0</v>
      </c>
      <c r="F137" s="11">
        <v>0</v>
      </c>
      <c r="G137" s="11">
        <v>0</v>
      </c>
      <c r="H137" s="11">
        <v>0</v>
      </c>
      <c r="I137" s="12"/>
      <c r="J137" s="11"/>
      <c r="K137" s="11"/>
      <c r="L137" s="11"/>
      <c r="M137" s="11"/>
      <c r="N137" s="11"/>
      <c r="O137" s="316"/>
    </row>
    <row r="138" spans="1:15" ht="15" thickBot="1" x14ac:dyDescent="0.35">
      <c r="A138" s="316"/>
      <c r="B138" s="344"/>
      <c r="C138" s="337"/>
      <c r="D138" s="34">
        <v>2021</v>
      </c>
      <c r="E138" s="11">
        <v>0</v>
      </c>
      <c r="F138" s="11">
        <v>0</v>
      </c>
      <c r="G138" s="11">
        <v>0</v>
      </c>
      <c r="H138" s="11">
        <v>0</v>
      </c>
      <c r="I138" s="12"/>
      <c r="J138" s="11"/>
      <c r="K138" s="11"/>
      <c r="L138" s="11"/>
      <c r="M138" s="11"/>
      <c r="N138" s="11"/>
      <c r="O138" s="316"/>
    </row>
    <row r="139" spans="1:15" ht="15" thickBot="1" x14ac:dyDescent="0.35">
      <c r="A139" s="316"/>
      <c r="B139" s="344"/>
      <c r="C139" s="337"/>
      <c r="D139" s="34">
        <v>2022</v>
      </c>
      <c r="E139" s="11">
        <v>0</v>
      </c>
      <c r="F139" s="11">
        <v>0</v>
      </c>
      <c r="G139" s="11">
        <v>0</v>
      </c>
      <c r="H139" s="11">
        <v>0</v>
      </c>
      <c r="I139" s="12"/>
      <c r="J139" s="11"/>
      <c r="K139" s="11"/>
      <c r="L139" s="11"/>
      <c r="M139" s="11"/>
      <c r="N139" s="11"/>
      <c r="O139" s="316"/>
    </row>
    <row r="140" spans="1:15" ht="15" thickBot="1" x14ac:dyDescent="0.35">
      <c r="A140" s="316"/>
      <c r="B140" s="344"/>
      <c r="C140" s="337"/>
      <c r="D140" s="34">
        <v>2023</v>
      </c>
      <c r="E140" s="11">
        <v>0</v>
      </c>
      <c r="F140" s="11">
        <v>0</v>
      </c>
      <c r="G140" s="11">
        <v>0</v>
      </c>
      <c r="H140" s="11">
        <v>0</v>
      </c>
      <c r="I140" s="12"/>
      <c r="J140" s="11"/>
      <c r="K140" s="11"/>
      <c r="L140" s="11"/>
      <c r="M140" s="11"/>
      <c r="N140" s="11"/>
      <c r="O140" s="316"/>
    </row>
    <row r="141" spans="1:15" ht="15" thickBot="1" x14ac:dyDescent="0.35">
      <c r="A141" s="316"/>
      <c r="B141" s="344"/>
      <c r="C141" s="337"/>
      <c r="D141" s="34">
        <v>2024</v>
      </c>
      <c r="E141" s="11">
        <v>0</v>
      </c>
      <c r="F141" s="11">
        <v>0</v>
      </c>
      <c r="G141" s="11">
        <v>0</v>
      </c>
      <c r="H141" s="11">
        <v>0</v>
      </c>
      <c r="I141" s="12"/>
      <c r="J141" s="11"/>
      <c r="K141" s="11"/>
      <c r="L141" s="11"/>
      <c r="M141" s="11"/>
      <c r="N141" s="11"/>
      <c r="O141" s="316"/>
    </row>
    <row r="142" spans="1:15" ht="15" thickBot="1" x14ac:dyDescent="0.35">
      <c r="A142" s="317"/>
      <c r="B142" s="345"/>
      <c r="C142" s="338"/>
      <c r="D142" s="34">
        <v>2025</v>
      </c>
      <c r="E142" s="11">
        <v>0</v>
      </c>
      <c r="F142" s="11">
        <v>0</v>
      </c>
      <c r="G142" s="11">
        <v>0</v>
      </c>
      <c r="H142" s="11">
        <v>0</v>
      </c>
      <c r="I142" s="12"/>
      <c r="J142" s="11"/>
      <c r="K142" s="11"/>
      <c r="L142" s="11"/>
      <c r="M142" s="11"/>
      <c r="N142" s="11"/>
      <c r="O142" s="317"/>
    </row>
    <row r="143" spans="1:15" ht="15" customHeight="1" thickBot="1" x14ac:dyDescent="0.35">
      <c r="A143" s="315" t="s">
        <v>168</v>
      </c>
      <c r="B143" s="343" t="s">
        <v>8</v>
      </c>
      <c r="C143" s="342"/>
      <c r="D143" s="33" t="s">
        <v>114</v>
      </c>
      <c r="E143" s="13">
        <v>0</v>
      </c>
      <c r="F143" s="13">
        <v>0</v>
      </c>
      <c r="G143" s="13">
        <v>0</v>
      </c>
      <c r="H143" s="13">
        <v>0</v>
      </c>
      <c r="I143" s="12"/>
      <c r="J143" s="11"/>
      <c r="K143" s="13"/>
      <c r="L143" s="13"/>
      <c r="M143" s="11"/>
      <c r="N143" s="11"/>
      <c r="O143" s="315" t="s">
        <v>237</v>
      </c>
    </row>
    <row r="144" spans="1:15" ht="15" thickBot="1" x14ac:dyDescent="0.35">
      <c r="A144" s="316"/>
      <c r="B144" s="344"/>
      <c r="C144" s="337"/>
      <c r="D144" s="34">
        <v>2017</v>
      </c>
      <c r="E144" s="11">
        <v>0</v>
      </c>
      <c r="F144" s="11">
        <v>0</v>
      </c>
      <c r="G144" s="11">
        <v>0</v>
      </c>
      <c r="H144" s="11">
        <v>0</v>
      </c>
      <c r="I144" s="12"/>
      <c r="J144" s="11"/>
      <c r="K144" s="11"/>
      <c r="L144" s="11"/>
      <c r="M144" s="11"/>
      <c r="N144" s="11"/>
      <c r="O144" s="316"/>
    </row>
    <row r="145" spans="1:15" ht="15" thickBot="1" x14ac:dyDescent="0.35">
      <c r="A145" s="316"/>
      <c r="B145" s="344"/>
      <c r="C145" s="337"/>
      <c r="D145" s="34">
        <v>2018</v>
      </c>
      <c r="E145" s="11">
        <v>0</v>
      </c>
      <c r="F145" s="11">
        <v>0</v>
      </c>
      <c r="G145" s="11">
        <v>0</v>
      </c>
      <c r="H145" s="11">
        <v>0</v>
      </c>
      <c r="I145" s="12"/>
      <c r="J145" s="11"/>
      <c r="K145" s="11"/>
      <c r="L145" s="11"/>
      <c r="M145" s="11"/>
      <c r="N145" s="11"/>
      <c r="O145" s="316"/>
    </row>
    <row r="146" spans="1:15" ht="15" thickBot="1" x14ac:dyDescent="0.35">
      <c r="A146" s="316"/>
      <c r="B146" s="344"/>
      <c r="C146" s="337"/>
      <c r="D146" s="34">
        <v>2019</v>
      </c>
      <c r="E146" s="11">
        <v>0</v>
      </c>
      <c r="F146" s="11">
        <v>0</v>
      </c>
      <c r="G146" s="11">
        <v>0</v>
      </c>
      <c r="H146" s="11">
        <v>0</v>
      </c>
      <c r="I146" s="12"/>
      <c r="J146" s="11"/>
      <c r="K146" s="11"/>
      <c r="L146" s="11"/>
      <c r="M146" s="11"/>
      <c r="N146" s="11"/>
      <c r="O146" s="316"/>
    </row>
    <row r="147" spans="1:15" ht="15" thickBot="1" x14ac:dyDescent="0.35">
      <c r="A147" s="316"/>
      <c r="B147" s="344"/>
      <c r="C147" s="337"/>
      <c r="D147" s="34">
        <v>2020</v>
      </c>
      <c r="E147" s="11">
        <v>0</v>
      </c>
      <c r="F147" s="11">
        <v>0</v>
      </c>
      <c r="G147" s="11">
        <v>0</v>
      </c>
      <c r="H147" s="11">
        <v>0</v>
      </c>
      <c r="I147" s="12"/>
      <c r="J147" s="11"/>
      <c r="K147" s="11"/>
      <c r="L147" s="11"/>
      <c r="M147" s="11"/>
      <c r="N147" s="11"/>
      <c r="O147" s="316"/>
    </row>
    <row r="148" spans="1:15" ht="15" thickBot="1" x14ac:dyDescent="0.35">
      <c r="A148" s="316"/>
      <c r="B148" s="344"/>
      <c r="C148" s="337"/>
      <c r="D148" s="34">
        <v>2021</v>
      </c>
      <c r="E148" s="11">
        <v>0</v>
      </c>
      <c r="F148" s="11">
        <v>0</v>
      </c>
      <c r="G148" s="11">
        <v>0</v>
      </c>
      <c r="H148" s="11">
        <v>0</v>
      </c>
      <c r="I148" s="12"/>
      <c r="J148" s="11"/>
      <c r="K148" s="11"/>
      <c r="L148" s="11"/>
      <c r="M148" s="11"/>
      <c r="N148" s="11"/>
      <c r="O148" s="316"/>
    </row>
    <row r="149" spans="1:15" ht="15" thickBot="1" x14ac:dyDescent="0.35">
      <c r="A149" s="316"/>
      <c r="B149" s="344"/>
      <c r="C149" s="337"/>
      <c r="D149" s="34">
        <v>2022</v>
      </c>
      <c r="E149" s="11">
        <v>0</v>
      </c>
      <c r="F149" s="11">
        <v>0</v>
      </c>
      <c r="G149" s="11">
        <v>0</v>
      </c>
      <c r="H149" s="11">
        <v>0</v>
      </c>
      <c r="I149" s="12"/>
      <c r="J149" s="11"/>
      <c r="K149" s="11"/>
      <c r="L149" s="11"/>
      <c r="M149" s="11"/>
      <c r="N149" s="11"/>
      <c r="O149" s="316"/>
    </row>
    <row r="150" spans="1:15" ht="15" thickBot="1" x14ac:dyDescent="0.35">
      <c r="A150" s="316"/>
      <c r="B150" s="344"/>
      <c r="C150" s="337"/>
      <c r="D150" s="34">
        <v>2023</v>
      </c>
      <c r="E150" s="11">
        <v>0</v>
      </c>
      <c r="F150" s="11">
        <v>0</v>
      </c>
      <c r="G150" s="11">
        <v>0</v>
      </c>
      <c r="H150" s="11">
        <v>0</v>
      </c>
      <c r="I150" s="12"/>
      <c r="J150" s="11"/>
      <c r="K150" s="11"/>
      <c r="L150" s="11"/>
      <c r="M150" s="11"/>
      <c r="N150" s="11"/>
      <c r="O150" s="316"/>
    </row>
    <row r="151" spans="1:15" ht="15" thickBot="1" x14ac:dyDescent="0.35">
      <c r="A151" s="316"/>
      <c r="B151" s="344"/>
      <c r="C151" s="337"/>
      <c r="D151" s="34">
        <v>2024</v>
      </c>
      <c r="E151" s="11">
        <v>0</v>
      </c>
      <c r="F151" s="11">
        <v>0</v>
      </c>
      <c r="G151" s="11">
        <v>0</v>
      </c>
      <c r="H151" s="11">
        <v>0</v>
      </c>
      <c r="I151" s="12"/>
      <c r="J151" s="11"/>
      <c r="K151" s="11"/>
      <c r="L151" s="11"/>
      <c r="M151" s="11"/>
      <c r="N151" s="11"/>
      <c r="O151" s="316"/>
    </row>
    <row r="152" spans="1:15" ht="15" thickBot="1" x14ac:dyDescent="0.35">
      <c r="A152" s="317"/>
      <c r="B152" s="345"/>
      <c r="C152" s="338"/>
      <c r="D152" s="34">
        <v>2025</v>
      </c>
      <c r="E152" s="11">
        <v>0</v>
      </c>
      <c r="F152" s="11">
        <v>0</v>
      </c>
      <c r="G152" s="11">
        <v>0</v>
      </c>
      <c r="H152" s="11">
        <v>0</v>
      </c>
      <c r="I152" s="12"/>
      <c r="J152" s="11"/>
      <c r="K152" s="11"/>
      <c r="L152" s="11"/>
      <c r="M152" s="11"/>
      <c r="N152" s="11"/>
      <c r="O152" s="317"/>
    </row>
    <row r="153" spans="1:15" ht="15" customHeight="1" thickBot="1" x14ac:dyDescent="0.35">
      <c r="A153" s="315" t="s">
        <v>169</v>
      </c>
      <c r="B153" s="343" t="s">
        <v>1</v>
      </c>
      <c r="C153" s="342"/>
      <c r="D153" s="33" t="s">
        <v>114</v>
      </c>
      <c r="E153" s="13">
        <v>0</v>
      </c>
      <c r="F153" s="13">
        <v>0</v>
      </c>
      <c r="G153" s="13">
        <v>0</v>
      </c>
      <c r="H153" s="13">
        <v>0</v>
      </c>
      <c r="I153" s="12"/>
      <c r="J153" s="11"/>
      <c r="K153" s="13"/>
      <c r="L153" s="13"/>
      <c r="M153" s="11"/>
      <c r="N153" s="11"/>
      <c r="O153" s="315" t="s">
        <v>237</v>
      </c>
    </row>
    <row r="154" spans="1:15" ht="15" thickBot="1" x14ac:dyDescent="0.35">
      <c r="A154" s="316"/>
      <c r="B154" s="344"/>
      <c r="C154" s="337"/>
      <c r="D154" s="34">
        <v>2017</v>
      </c>
      <c r="E154" s="11">
        <v>0</v>
      </c>
      <c r="F154" s="11">
        <v>0</v>
      </c>
      <c r="G154" s="11">
        <v>0</v>
      </c>
      <c r="H154" s="11">
        <v>0</v>
      </c>
      <c r="I154" s="12"/>
      <c r="J154" s="11"/>
      <c r="K154" s="11"/>
      <c r="L154" s="11"/>
      <c r="M154" s="11"/>
      <c r="N154" s="11"/>
      <c r="O154" s="316"/>
    </row>
    <row r="155" spans="1:15" ht="15" thickBot="1" x14ac:dyDescent="0.35">
      <c r="A155" s="316"/>
      <c r="B155" s="344"/>
      <c r="C155" s="337"/>
      <c r="D155" s="34">
        <v>2018</v>
      </c>
      <c r="E155" s="11">
        <v>0</v>
      </c>
      <c r="F155" s="11">
        <v>0</v>
      </c>
      <c r="G155" s="11">
        <v>0</v>
      </c>
      <c r="H155" s="11">
        <v>0</v>
      </c>
      <c r="I155" s="12"/>
      <c r="J155" s="11"/>
      <c r="K155" s="11"/>
      <c r="L155" s="11"/>
      <c r="M155" s="11"/>
      <c r="N155" s="11"/>
      <c r="O155" s="316"/>
    </row>
    <row r="156" spans="1:15" ht="15" thickBot="1" x14ac:dyDescent="0.35">
      <c r="A156" s="316"/>
      <c r="B156" s="344"/>
      <c r="C156" s="337"/>
      <c r="D156" s="34">
        <v>2019</v>
      </c>
      <c r="E156" s="11">
        <v>0</v>
      </c>
      <c r="F156" s="11">
        <v>0</v>
      </c>
      <c r="G156" s="11">
        <v>0</v>
      </c>
      <c r="H156" s="11">
        <v>0</v>
      </c>
      <c r="I156" s="12"/>
      <c r="J156" s="11"/>
      <c r="K156" s="11"/>
      <c r="L156" s="11"/>
      <c r="M156" s="11"/>
      <c r="N156" s="11"/>
      <c r="O156" s="316"/>
    </row>
    <row r="157" spans="1:15" ht="15" thickBot="1" x14ac:dyDescent="0.35">
      <c r="A157" s="316"/>
      <c r="B157" s="344"/>
      <c r="C157" s="337"/>
      <c r="D157" s="34">
        <v>2020</v>
      </c>
      <c r="E157" s="11">
        <v>0</v>
      </c>
      <c r="F157" s="11">
        <v>0</v>
      </c>
      <c r="G157" s="11">
        <v>0</v>
      </c>
      <c r="H157" s="11">
        <v>0</v>
      </c>
      <c r="I157" s="12"/>
      <c r="J157" s="11"/>
      <c r="K157" s="11"/>
      <c r="L157" s="11"/>
      <c r="M157" s="11"/>
      <c r="N157" s="11"/>
      <c r="O157" s="316"/>
    </row>
    <row r="158" spans="1:15" ht="15" thickBot="1" x14ac:dyDescent="0.35">
      <c r="A158" s="316"/>
      <c r="B158" s="344"/>
      <c r="C158" s="337"/>
      <c r="D158" s="34">
        <v>2021</v>
      </c>
      <c r="E158" s="11">
        <v>0</v>
      </c>
      <c r="F158" s="11">
        <v>0</v>
      </c>
      <c r="G158" s="11">
        <v>0</v>
      </c>
      <c r="H158" s="11">
        <v>0</v>
      </c>
      <c r="I158" s="12"/>
      <c r="J158" s="11"/>
      <c r="K158" s="11"/>
      <c r="L158" s="11"/>
      <c r="M158" s="11"/>
      <c r="N158" s="11"/>
      <c r="O158" s="316"/>
    </row>
    <row r="159" spans="1:15" ht="15" thickBot="1" x14ac:dyDescent="0.35">
      <c r="A159" s="316"/>
      <c r="B159" s="344"/>
      <c r="C159" s="337"/>
      <c r="D159" s="34">
        <v>2022</v>
      </c>
      <c r="E159" s="11">
        <v>0</v>
      </c>
      <c r="F159" s="11">
        <v>0</v>
      </c>
      <c r="G159" s="11">
        <v>0</v>
      </c>
      <c r="H159" s="11">
        <v>0</v>
      </c>
      <c r="I159" s="12"/>
      <c r="J159" s="11"/>
      <c r="K159" s="11"/>
      <c r="L159" s="11"/>
      <c r="M159" s="11"/>
      <c r="N159" s="11"/>
      <c r="O159" s="316"/>
    </row>
    <row r="160" spans="1:15" ht="15" thickBot="1" x14ac:dyDescent="0.35">
      <c r="A160" s="316"/>
      <c r="B160" s="344"/>
      <c r="C160" s="337"/>
      <c r="D160" s="34">
        <v>2023</v>
      </c>
      <c r="E160" s="11">
        <v>0</v>
      </c>
      <c r="F160" s="11">
        <v>0</v>
      </c>
      <c r="G160" s="11">
        <v>0</v>
      </c>
      <c r="H160" s="11">
        <v>0</v>
      </c>
      <c r="I160" s="12"/>
      <c r="J160" s="11"/>
      <c r="K160" s="11"/>
      <c r="L160" s="11"/>
      <c r="M160" s="11"/>
      <c r="N160" s="11"/>
      <c r="O160" s="316"/>
    </row>
    <row r="161" spans="1:15" ht="15" thickBot="1" x14ac:dyDescent="0.35">
      <c r="A161" s="316"/>
      <c r="B161" s="344"/>
      <c r="C161" s="337"/>
      <c r="D161" s="34">
        <v>2024</v>
      </c>
      <c r="E161" s="11">
        <v>0</v>
      </c>
      <c r="F161" s="11">
        <v>0</v>
      </c>
      <c r="G161" s="11">
        <v>0</v>
      </c>
      <c r="H161" s="11">
        <v>0</v>
      </c>
      <c r="I161" s="12"/>
      <c r="J161" s="11"/>
      <c r="K161" s="11"/>
      <c r="L161" s="11"/>
      <c r="M161" s="11"/>
      <c r="N161" s="11"/>
      <c r="O161" s="316"/>
    </row>
    <row r="162" spans="1:15" ht="15" thickBot="1" x14ac:dyDescent="0.35">
      <c r="A162" s="317"/>
      <c r="B162" s="345"/>
      <c r="C162" s="338"/>
      <c r="D162" s="34">
        <v>2025</v>
      </c>
      <c r="E162" s="11">
        <v>0</v>
      </c>
      <c r="F162" s="11">
        <v>0</v>
      </c>
      <c r="G162" s="11">
        <v>0</v>
      </c>
      <c r="H162" s="11">
        <v>0</v>
      </c>
      <c r="I162" s="12"/>
      <c r="J162" s="11"/>
      <c r="K162" s="11"/>
      <c r="L162" s="11"/>
      <c r="M162" s="11"/>
      <c r="N162" s="11"/>
      <c r="O162" s="317"/>
    </row>
    <row r="163" spans="1:15" ht="15" customHeight="1" thickBot="1" x14ac:dyDescent="0.35">
      <c r="A163" s="315" t="s">
        <v>170</v>
      </c>
      <c r="B163" s="343" t="s">
        <v>2</v>
      </c>
      <c r="C163" s="342"/>
      <c r="D163" s="33" t="s">
        <v>114</v>
      </c>
      <c r="E163" s="13">
        <v>0</v>
      </c>
      <c r="F163" s="13">
        <v>0</v>
      </c>
      <c r="G163" s="13">
        <v>0</v>
      </c>
      <c r="H163" s="13">
        <v>0</v>
      </c>
      <c r="I163" s="12"/>
      <c r="J163" s="11"/>
      <c r="K163" s="13"/>
      <c r="L163" s="13"/>
      <c r="M163" s="11"/>
      <c r="N163" s="11"/>
      <c r="O163" s="315" t="s">
        <v>237</v>
      </c>
    </row>
    <row r="164" spans="1:15" ht="15" thickBot="1" x14ac:dyDescent="0.35">
      <c r="A164" s="316"/>
      <c r="B164" s="344"/>
      <c r="C164" s="337"/>
      <c r="D164" s="34">
        <v>2017</v>
      </c>
      <c r="E164" s="11">
        <v>0</v>
      </c>
      <c r="F164" s="11">
        <v>0</v>
      </c>
      <c r="G164" s="11">
        <v>0</v>
      </c>
      <c r="H164" s="11">
        <v>0</v>
      </c>
      <c r="I164" s="12"/>
      <c r="J164" s="11"/>
      <c r="K164" s="11"/>
      <c r="L164" s="11"/>
      <c r="M164" s="11"/>
      <c r="N164" s="11"/>
      <c r="O164" s="316"/>
    </row>
    <row r="165" spans="1:15" ht="15" thickBot="1" x14ac:dyDescent="0.35">
      <c r="A165" s="316"/>
      <c r="B165" s="344"/>
      <c r="C165" s="337"/>
      <c r="D165" s="34">
        <v>2018</v>
      </c>
      <c r="E165" s="11">
        <v>0</v>
      </c>
      <c r="F165" s="11">
        <v>0</v>
      </c>
      <c r="G165" s="11">
        <v>0</v>
      </c>
      <c r="H165" s="11">
        <v>0</v>
      </c>
      <c r="I165" s="12"/>
      <c r="J165" s="11"/>
      <c r="K165" s="11"/>
      <c r="L165" s="11"/>
      <c r="M165" s="11"/>
      <c r="N165" s="11"/>
      <c r="O165" s="316"/>
    </row>
    <row r="166" spans="1:15" ht="15" thickBot="1" x14ac:dyDescent="0.35">
      <c r="A166" s="316"/>
      <c r="B166" s="344"/>
      <c r="C166" s="337"/>
      <c r="D166" s="34">
        <v>2019</v>
      </c>
      <c r="E166" s="11">
        <v>0</v>
      </c>
      <c r="F166" s="11">
        <v>0</v>
      </c>
      <c r="G166" s="11">
        <v>0</v>
      </c>
      <c r="H166" s="11">
        <v>0</v>
      </c>
      <c r="I166" s="12"/>
      <c r="J166" s="11"/>
      <c r="K166" s="11"/>
      <c r="L166" s="11"/>
      <c r="M166" s="11"/>
      <c r="N166" s="11"/>
      <c r="O166" s="316"/>
    </row>
    <row r="167" spans="1:15" ht="15" thickBot="1" x14ac:dyDescent="0.35">
      <c r="A167" s="316"/>
      <c r="B167" s="344"/>
      <c r="C167" s="337"/>
      <c r="D167" s="34">
        <v>2020</v>
      </c>
      <c r="E167" s="11">
        <v>0</v>
      </c>
      <c r="F167" s="11">
        <v>0</v>
      </c>
      <c r="G167" s="11">
        <v>0</v>
      </c>
      <c r="H167" s="11">
        <v>0</v>
      </c>
      <c r="I167" s="12"/>
      <c r="J167" s="11"/>
      <c r="K167" s="11"/>
      <c r="L167" s="11"/>
      <c r="M167" s="11"/>
      <c r="N167" s="11"/>
      <c r="O167" s="316"/>
    </row>
    <row r="168" spans="1:15" ht="15" thickBot="1" x14ac:dyDescent="0.35">
      <c r="A168" s="316"/>
      <c r="B168" s="344"/>
      <c r="C168" s="337"/>
      <c r="D168" s="34">
        <v>2021</v>
      </c>
      <c r="E168" s="11">
        <v>0</v>
      </c>
      <c r="F168" s="11">
        <v>0</v>
      </c>
      <c r="G168" s="11">
        <v>0</v>
      </c>
      <c r="H168" s="11">
        <v>0</v>
      </c>
      <c r="I168" s="12"/>
      <c r="J168" s="11"/>
      <c r="K168" s="11"/>
      <c r="L168" s="11"/>
      <c r="M168" s="11"/>
      <c r="N168" s="11"/>
      <c r="O168" s="316"/>
    </row>
    <row r="169" spans="1:15" ht="15" thickBot="1" x14ac:dyDescent="0.35">
      <c r="A169" s="316"/>
      <c r="B169" s="344"/>
      <c r="C169" s="337"/>
      <c r="D169" s="34">
        <v>2022</v>
      </c>
      <c r="E169" s="11">
        <v>0</v>
      </c>
      <c r="F169" s="11">
        <v>0</v>
      </c>
      <c r="G169" s="11">
        <v>0</v>
      </c>
      <c r="H169" s="11">
        <v>0</v>
      </c>
      <c r="I169" s="12"/>
      <c r="J169" s="11"/>
      <c r="K169" s="11"/>
      <c r="L169" s="11"/>
      <c r="M169" s="11"/>
      <c r="N169" s="11"/>
      <c r="O169" s="316"/>
    </row>
    <row r="170" spans="1:15" ht="15" thickBot="1" x14ac:dyDescent="0.35">
      <c r="A170" s="316"/>
      <c r="B170" s="344"/>
      <c r="C170" s="337"/>
      <c r="D170" s="34">
        <v>2023</v>
      </c>
      <c r="E170" s="11">
        <v>0</v>
      </c>
      <c r="F170" s="11">
        <v>0</v>
      </c>
      <c r="G170" s="11">
        <v>0</v>
      </c>
      <c r="H170" s="11">
        <v>0</v>
      </c>
      <c r="I170" s="12"/>
      <c r="J170" s="11"/>
      <c r="K170" s="11"/>
      <c r="L170" s="11"/>
      <c r="M170" s="11"/>
      <c r="N170" s="11"/>
      <c r="O170" s="316"/>
    </row>
    <row r="171" spans="1:15" ht="15" thickBot="1" x14ac:dyDescent="0.35">
      <c r="A171" s="316"/>
      <c r="B171" s="344"/>
      <c r="C171" s="337"/>
      <c r="D171" s="34">
        <v>2024</v>
      </c>
      <c r="E171" s="11">
        <v>0</v>
      </c>
      <c r="F171" s="11">
        <v>0</v>
      </c>
      <c r="G171" s="11">
        <v>0</v>
      </c>
      <c r="H171" s="11">
        <v>0</v>
      </c>
      <c r="I171" s="12"/>
      <c r="J171" s="11"/>
      <c r="K171" s="11"/>
      <c r="L171" s="11"/>
      <c r="M171" s="11"/>
      <c r="N171" s="11"/>
      <c r="O171" s="316"/>
    </row>
    <row r="172" spans="1:15" ht="15" thickBot="1" x14ac:dyDescent="0.35">
      <c r="A172" s="317"/>
      <c r="B172" s="345"/>
      <c r="C172" s="338"/>
      <c r="D172" s="34">
        <v>2025</v>
      </c>
      <c r="E172" s="11">
        <v>0</v>
      </c>
      <c r="F172" s="11">
        <v>0</v>
      </c>
      <c r="G172" s="11">
        <v>0</v>
      </c>
      <c r="H172" s="11">
        <v>0</v>
      </c>
      <c r="I172" s="12"/>
      <c r="J172" s="11"/>
      <c r="K172" s="11"/>
      <c r="L172" s="11"/>
      <c r="M172" s="11"/>
      <c r="N172" s="11"/>
      <c r="O172" s="317"/>
    </row>
    <row r="173" spans="1:15" ht="15" customHeight="1" thickBot="1" x14ac:dyDescent="0.35">
      <c r="A173" s="315" t="s">
        <v>187</v>
      </c>
      <c r="B173" s="343" t="s">
        <v>9</v>
      </c>
      <c r="C173" s="342"/>
      <c r="D173" s="33" t="s">
        <v>114</v>
      </c>
      <c r="E173" s="13">
        <v>0</v>
      </c>
      <c r="F173" s="13">
        <v>0</v>
      </c>
      <c r="G173" s="13">
        <v>0</v>
      </c>
      <c r="H173" s="13">
        <v>0</v>
      </c>
      <c r="I173" s="12"/>
      <c r="J173" s="11"/>
      <c r="K173" s="13"/>
      <c r="L173" s="13"/>
      <c r="M173" s="11"/>
      <c r="N173" s="11"/>
      <c r="O173" s="315" t="s">
        <v>218</v>
      </c>
    </row>
    <row r="174" spans="1:15" ht="15" thickBot="1" x14ac:dyDescent="0.35">
      <c r="A174" s="316"/>
      <c r="B174" s="344"/>
      <c r="C174" s="337"/>
      <c r="D174" s="34">
        <v>2017</v>
      </c>
      <c r="E174" s="11">
        <v>0</v>
      </c>
      <c r="F174" s="11">
        <v>0</v>
      </c>
      <c r="G174" s="11">
        <v>0</v>
      </c>
      <c r="H174" s="11">
        <v>0</v>
      </c>
      <c r="I174" s="12"/>
      <c r="J174" s="11"/>
      <c r="K174" s="11"/>
      <c r="L174" s="11"/>
      <c r="M174" s="11"/>
      <c r="N174" s="11"/>
      <c r="O174" s="316"/>
    </row>
    <row r="175" spans="1:15" ht="15" thickBot="1" x14ac:dyDescent="0.35">
      <c r="A175" s="316"/>
      <c r="B175" s="344"/>
      <c r="C175" s="337"/>
      <c r="D175" s="34">
        <v>2018</v>
      </c>
      <c r="E175" s="11">
        <v>0</v>
      </c>
      <c r="F175" s="11">
        <v>0</v>
      </c>
      <c r="G175" s="11">
        <v>0</v>
      </c>
      <c r="H175" s="11">
        <v>0</v>
      </c>
      <c r="I175" s="12"/>
      <c r="J175" s="11"/>
      <c r="K175" s="11"/>
      <c r="L175" s="11"/>
      <c r="M175" s="11"/>
      <c r="N175" s="11"/>
      <c r="O175" s="316"/>
    </row>
    <row r="176" spans="1:15" ht="15" thickBot="1" x14ac:dyDescent="0.35">
      <c r="A176" s="316"/>
      <c r="B176" s="344"/>
      <c r="C176" s="337"/>
      <c r="D176" s="34">
        <v>2019</v>
      </c>
      <c r="E176" s="11">
        <v>0</v>
      </c>
      <c r="F176" s="11">
        <v>0</v>
      </c>
      <c r="G176" s="11">
        <v>0</v>
      </c>
      <c r="H176" s="11">
        <v>0</v>
      </c>
      <c r="I176" s="12"/>
      <c r="J176" s="11"/>
      <c r="K176" s="11"/>
      <c r="L176" s="11"/>
      <c r="M176" s="11"/>
      <c r="N176" s="11"/>
      <c r="O176" s="316"/>
    </row>
    <row r="177" spans="1:15" ht="15" thickBot="1" x14ac:dyDescent="0.35">
      <c r="A177" s="316"/>
      <c r="B177" s="344"/>
      <c r="C177" s="337"/>
      <c r="D177" s="34">
        <v>2020</v>
      </c>
      <c r="E177" s="11">
        <v>0</v>
      </c>
      <c r="F177" s="11">
        <v>0</v>
      </c>
      <c r="G177" s="11">
        <v>0</v>
      </c>
      <c r="H177" s="11">
        <v>0</v>
      </c>
      <c r="I177" s="12"/>
      <c r="J177" s="11"/>
      <c r="K177" s="11"/>
      <c r="L177" s="11"/>
      <c r="M177" s="11"/>
      <c r="N177" s="11"/>
      <c r="O177" s="316"/>
    </row>
    <row r="178" spans="1:15" ht="15" thickBot="1" x14ac:dyDescent="0.35">
      <c r="A178" s="316"/>
      <c r="B178" s="344"/>
      <c r="C178" s="337"/>
      <c r="D178" s="34">
        <v>2021</v>
      </c>
      <c r="E178" s="11">
        <v>0</v>
      </c>
      <c r="F178" s="11">
        <v>0</v>
      </c>
      <c r="G178" s="11">
        <v>0</v>
      </c>
      <c r="H178" s="11">
        <v>0</v>
      </c>
      <c r="I178" s="12"/>
      <c r="J178" s="11"/>
      <c r="K178" s="11"/>
      <c r="L178" s="11"/>
      <c r="M178" s="11"/>
      <c r="N178" s="11"/>
      <c r="O178" s="316"/>
    </row>
    <row r="179" spans="1:15" ht="15" thickBot="1" x14ac:dyDescent="0.35">
      <c r="A179" s="316"/>
      <c r="B179" s="344"/>
      <c r="C179" s="337"/>
      <c r="D179" s="34">
        <v>2022</v>
      </c>
      <c r="E179" s="11">
        <v>0</v>
      </c>
      <c r="F179" s="11">
        <v>0</v>
      </c>
      <c r="G179" s="11">
        <v>0</v>
      </c>
      <c r="H179" s="11">
        <v>0</v>
      </c>
      <c r="I179" s="12"/>
      <c r="J179" s="11"/>
      <c r="K179" s="11"/>
      <c r="L179" s="11"/>
      <c r="M179" s="11"/>
      <c r="N179" s="11"/>
      <c r="O179" s="316"/>
    </row>
    <row r="180" spans="1:15" ht="15" thickBot="1" x14ac:dyDescent="0.35">
      <c r="A180" s="316"/>
      <c r="B180" s="344"/>
      <c r="C180" s="337"/>
      <c r="D180" s="34">
        <v>2023</v>
      </c>
      <c r="E180" s="11">
        <v>0</v>
      </c>
      <c r="F180" s="11">
        <v>0</v>
      </c>
      <c r="G180" s="11">
        <v>0</v>
      </c>
      <c r="H180" s="11">
        <v>0</v>
      </c>
      <c r="I180" s="12"/>
      <c r="J180" s="11"/>
      <c r="K180" s="11"/>
      <c r="L180" s="11"/>
      <c r="M180" s="11"/>
      <c r="N180" s="11"/>
      <c r="O180" s="316"/>
    </row>
    <row r="181" spans="1:15" ht="15" thickBot="1" x14ac:dyDescent="0.35">
      <c r="A181" s="316"/>
      <c r="B181" s="344"/>
      <c r="C181" s="337"/>
      <c r="D181" s="34">
        <v>2024</v>
      </c>
      <c r="E181" s="11">
        <v>0</v>
      </c>
      <c r="F181" s="11">
        <v>0</v>
      </c>
      <c r="G181" s="11">
        <v>0</v>
      </c>
      <c r="H181" s="11">
        <v>0</v>
      </c>
      <c r="I181" s="12"/>
      <c r="J181" s="11"/>
      <c r="K181" s="11"/>
      <c r="L181" s="11"/>
      <c r="M181" s="11"/>
      <c r="N181" s="11"/>
      <c r="O181" s="316"/>
    </row>
    <row r="182" spans="1:15" ht="15" thickBot="1" x14ac:dyDescent="0.35">
      <c r="A182" s="317"/>
      <c r="B182" s="345"/>
      <c r="C182" s="338"/>
      <c r="D182" s="34">
        <v>2025</v>
      </c>
      <c r="E182" s="11">
        <v>0</v>
      </c>
      <c r="F182" s="11">
        <v>0</v>
      </c>
      <c r="G182" s="11">
        <v>0</v>
      </c>
      <c r="H182" s="11">
        <v>0</v>
      </c>
      <c r="I182" s="12"/>
      <c r="J182" s="11"/>
      <c r="K182" s="11"/>
      <c r="L182" s="11"/>
      <c r="M182" s="11"/>
      <c r="N182" s="11"/>
      <c r="O182" s="317"/>
    </row>
    <row r="183" spans="1:15" ht="15" customHeight="1" thickBot="1" x14ac:dyDescent="0.35">
      <c r="A183" s="315" t="s">
        <v>188</v>
      </c>
      <c r="B183" s="343" t="s">
        <v>10</v>
      </c>
      <c r="C183" s="342"/>
      <c r="D183" s="33" t="s">
        <v>114</v>
      </c>
      <c r="E183" s="13">
        <v>0</v>
      </c>
      <c r="F183" s="13">
        <v>0</v>
      </c>
      <c r="G183" s="13">
        <v>0</v>
      </c>
      <c r="H183" s="13">
        <v>0</v>
      </c>
      <c r="I183" s="12"/>
      <c r="J183" s="11"/>
      <c r="K183" s="13"/>
      <c r="L183" s="13"/>
      <c r="M183" s="11"/>
      <c r="N183" s="11"/>
      <c r="O183" s="315" t="s">
        <v>155</v>
      </c>
    </row>
    <row r="184" spans="1:15" ht="15" thickBot="1" x14ac:dyDescent="0.35">
      <c r="A184" s="316"/>
      <c r="B184" s="344"/>
      <c r="C184" s="337"/>
      <c r="D184" s="34">
        <v>2017</v>
      </c>
      <c r="E184" s="11">
        <v>0</v>
      </c>
      <c r="F184" s="11">
        <v>0</v>
      </c>
      <c r="G184" s="11">
        <v>0</v>
      </c>
      <c r="H184" s="11">
        <v>0</v>
      </c>
      <c r="I184" s="12"/>
      <c r="J184" s="11"/>
      <c r="K184" s="11"/>
      <c r="L184" s="11"/>
      <c r="M184" s="11"/>
      <c r="N184" s="11"/>
      <c r="O184" s="316"/>
    </row>
    <row r="185" spans="1:15" ht="15" thickBot="1" x14ac:dyDescent="0.35">
      <c r="A185" s="316"/>
      <c r="B185" s="344"/>
      <c r="C185" s="337"/>
      <c r="D185" s="34">
        <v>2018</v>
      </c>
      <c r="E185" s="11">
        <v>0</v>
      </c>
      <c r="F185" s="11">
        <v>0</v>
      </c>
      <c r="G185" s="11">
        <v>0</v>
      </c>
      <c r="H185" s="11">
        <v>0</v>
      </c>
      <c r="I185" s="12"/>
      <c r="J185" s="11"/>
      <c r="K185" s="11"/>
      <c r="L185" s="11"/>
      <c r="M185" s="11"/>
      <c r="N185" s="11"/>
      <c r="O185" s="316"/>
    </row>
    <row r="186" spans="1:15" ht="15" thickBot="1" x14ac:dyDescent="0.35">
      <c r="A186" s="316"/>
      <c r="B186" s="344"/>
      <c r="C186" s="337"/>
      <c r="D186" s="34">
        <v>2019</v>
      </c>
      <c r="E186" s="11">
        <v>0</v>
      </c>
      <c r="F186" s="11">
        <v>0</v>
      </c>
      <c r="G186" s="11">
        <v>0</v>
      </c>
      <c r="H186" s="11">
        <v>0</v>
      </c>
      <c r="I186" s="12"/>
      <c r="J186" s="11"/>
      <c r="K186" s="11"/>
      <c r="L186" s="11"/>
      <c r="M186" s="11"/>
      <c r="N186" s="11"/>
      <c r="O186" s="316"/>
    </row>
    <row r="187" spans="1:15" ht="15" thickBot="1" x14ac:dyDescent="0.35">
      <c r="A187" s="316"/>
      <c r="B187" s="344"/>
      <c r="C187" s="337"/>
      <c r="D187" s="34">
        <v>2020</v>
      </c>
      <c r="E187" s="11">
        <v>0</v>
      </c>
      <c r="F187" s="11">
        <v>0</v>
      </c>
      <c r="G187" s="11">
        <v>0</v>
      </c>
      <c r="H187" s="11">
        <v>0</v>
      </c>
      <c r="I187" s="12"/>
      <c r="J187" s="11"/>
      <c r="K187" s="11"/>
      <c r="L187" s="11"/>
      <c r="M187" s="11"/>
      <c r="N187" s="11"/>
      <c r="O187" s="316"/>
    </row>
    <row r="188" spans="1:15" ht="15" thickBot="1" x14ac:dyDescent="0.35">
      <c r="A188" s="316"/>
      <c r="B188" s="344"/>
      <c r="C188" s="337"/>
      <c r="D188" s="34">
        <v>2021</v>
      </c>
      <c r="E188" s="11">
        <v>0</v>
      </c>
      <c r="F188" s="11">
        <v>0</v>
      </c>
      <c r="G188" s="11">
        <v>0</v>
      </c>
      <c r="H188" s="11">
        <v>0</v>
      </c>
      <c r="I188" s="12"/>
      <c r="J188" s="11"/>
      <c r="K188" s="11"/>
      <c r="L188" s="11"/>
      <c r="M188" s="11"/>
      <c r="N188" s="11"/>
      <c r="O188" s="316"/>
    </row>
    <row r="189" spans="1:15" ht="15" thickBot="1" x14ac:dyDescent="0.35">
      <c r="A189" s="316"/>
      <c r="B189" s="344"/>
      <c r="C189" s="337"/>
      <c r="D189" s="34">
        <v>2022</v>
      </c>
      <c r="E189" s="11">
        <v>0</v>
      </c>
      <c r="F189" s="11">
        <v>0</v>
      </c>
      <c r="G189" s="11">
        <v>0</v>
      </c>
      <c r="H189" s="11">
        <v>0</v>
      </c>
      <c r="I189" s="12"/>
      <c r="J189" s="11"/>
      <c r="K189" s="11"/>
      <c r="L189" s="11"/>
      <c r="M189" s="11"/>
      <c r="N189" s="11"/>
      <c r="O189" s="316"/>
    </row>
    <row r="190" spans="1:15" ht="15" thickBot="1" x14ac:dyDescent="0.35">
      <c r="A190" s="316"/>
      <c r="B190" s="344"/>
      <c r="C190" s="337"/>
      <c r="D190" s="34">
        <v>2023</v>
      </c>
      <c r="E190" s="11">
        <v>0</v>
      </c>
      <c r="F190" s="11">
        <v>0</v>
      </c>
      <c r="G190" s="11">
        <v>0</v>
      </c>
      <c r="H190" s="11">
        <v>0</v>
      </c>
      <c r="I190" s="12"/>
      <c r="J190" s="11"/>
      <c r="K190" s="11"/>
      <c r="L190" s="11"/>
      <c r="M190" s="11"/>
      <c r="N190" s="11"/>
      <c r="O190" s="316"/>
    </row>
    <row r="191" spans="1:15" ht="15" thickBot="1" x14ac:dyDescent="0.35">
      <c r="A191" s="316"/>
      <c r="B191" s="344"/>
      <c r="C191" s="337"/>
      <c r="D191" s="34">
        <v>2024</v>
      </c>
      <c r="E191" s="11">
        <v>0</v>
      </c>
      <c r="F191" s="11">
        <v>0</v>
      </c>
      <c r="G191" s="11">
        <v>0</v>
      </c>
      <c r="H191" s="11">
        <v>0</v>
      </c>
      <c r="I191" s="12"/>
      <c r="J191" s="11"/>
      <c r="K191" s="11"/>
      <c r="L191" s="11"/>
      <c r="M191" s="11"/>
      <c r="N191" s="11"/>
      <c r="O191" s="316"/>
    </row>
    <row r="192" spans="1:15" ht="15" thickBot="1" x14ac:dyDescent="0.35">
      <c r="A192" s="317"/>
      <c r="B192" s="345"/>
      <c r="C192" s="338"/>
      <c r="D192" s="34">
        <v>2025</v>
      </c>
      <c r="E192" s="11">
        <v>0</v>
      </c>
      <c r="F192" s="11">
        <v>0</v>
      </c>
      <c r="G192" s="11">
        <v>0</v>
      </c>
      <c r="H192" s="11">
        <v>0</v>
      </c>
      <c r="I192" s="12"/>
      <c r="J192" s="11"/>
      <c r="K192" s="11"/>
      <c r="L192" s="11"/>
      <c r="M192" s="11"/>
      <c r="N192" s="11"/>
      <c r="O192" s="317"/>
    </row>
    <row r="193" spans="1:15" ht="15" customHeight="1" thickBot="1" x14ac:dyDescent="0.35">
      <c r="A193" s="315" t="s">
        <v>189</v>
      </c>
      <c r="B193" s="343" t="s">
        <v>3</v>
      </c>
      <c r="C193" s="342"/>
      <c r="D193" s="60" t="s">
        <v>114</v>
      </c>
      <c r="E193" s="61">
        <v>0</v>
      </c>
      <c r="F193" s="61">
        <v>0</v>
      </c>
      <c r="G193" s="61">
        <v>0</v>
      </c>
      <c r="H193" s="61">
        <v>0</v>
      </c>
      <c r="I193" s="14"/>
      <c r="J193" s="44"/>
      <c r="K193" s="61"/>
      <c r="L193" s="61"/>
      <c r="M193" s="44"/>
      <c r="N193" s="44"/>
      <c r="O193" s="315" t="s">
        <v>236</v>
      </c>
    </row>
    <row r="194" spans="1:15" ht="15" thickBot="1" x14ac:dyDescent="0.35">
      <c r="A194" s="316"/>
      <c r="B194" s="344"/>
      <c r="C194" s="337"/>
      <c r="D194" s="34">
        <v>2017</v>
      </c>
      <c r="E194" s="11">
        <v>0</v>
      </c>
      <c r="F194" s="11">
        <v>0</v>
      </c>
      <c r="G194" s="11">
        <v>0</v>
      </c>
      <c r="H194" s="11">
        <v>0</v>
      </c>
      <c r="I194" s="12"/>
      <c r="J194" s="11"/>
      <c r="K194" s="11"/>
      <c r="L194" s="11"/>
      <c r="M194" s="11"/>
      <c r="N194" s="11"/>
      <c r="O194" s="316"/>
    </row>
    <row r="195" spans="1:15" ht="15" thickBot="1" x14ac:dyDescent="0.35">
      <c r="A195" s="316"/>
      <c r="B195" s="344"/>
      <c r="C195" s="337"/>
      <c r="D195" s="34">
        <v>2018</v>
      </c>
      <c r="E195" s="11">
        <v>0</v>
      </c>
      <c r="F195" s="11">
        <v>0</v>
      </c>
      <c r="G195" s="11">
        <v>0</v>
      </c>
      <c r="H195" s="11">
        <v>0</v>
      </c>
      <c r="I195" s="12"/>
      <c r="J195" s="11"/>
      <c r="K195" s="11"/>
      <c r="L195" s="11"/>
      <c r="M195" s="11"/>
      <c r="N195" s="11"/>
      <c r="O195" s="316"/>
    </row>
    <row r="196" spans="1:15" ht="15" thickBot="1" x14ac:dyDescent="0.35">
      <c r="A196" s="316"/>
      <c r="B196" s="344"/>
      <c r="C196" s="337"/>
      <c r="D196" s="34">
        <v>2019</v>
      </c>
      <c r="E196" s="11">
        <v>0</v>
      </c>
      <c r="F196" s="11">
        <v>0</v>
      </c>
      <c r="G196" s="11">
        <v>0</v>
      </c>
      <c r="H196" s="11">
        <v>0</v>
      </c>
      <c r="I196" s="12"/>
      <c r="J196" s="11"/>
      <c r="K196" s="11"/>
      <c r="L196" s="11"/>
      <c r="M196" s="11"/>
      <c r="N196" s="11"/>
      <c r="O196" s="316"/>
    </row>
    <row r="197" spans="1:15" ht="15" thickBot="1" x14ac:dyDescent="0.35">
      <c r="A197" s="316"/>
      <c r="B197" s="344"/>
      <c r="C197" s="337"/>
      <c r="D197" s="34">
        <v>2020</v>
      </c>
      <c r="E197" s="11">
        <v>0</v>
      </c>
      <c r="F197" s="11">
        <v>0</v>
      </c>
      <c r="G197" s="11">
        <v>0</v>
      </c>
      <c r="H197" s="11">
        <v>0</v>
      </c>
      <c r="I197" s="12"/>
      <c r="J197" s="11"/>
      <c r="K197" s="11"/>
      <c r="L197" s="11"/>
      <c r="M197" s="11"/>
      <c r="N197" s="11"/>
      <c r="O197" s="316"/>
    </row>
    <row r="198" spans="1:15" ht="15" thickBot="1" x14ac:dyDescent="0.35">
      <c r="A198" s="316"/>
      <c r="B198" s="344"/>
      <c r="C198" s="337"/>
      <c r="D198" s="34">
        <v>2021</v>
      </c>
      <c r="E198" s="11">
        <v>0</v>
      </c>
      <c r="F198" s="11">
        <v>0</v>
      </c>
      <c r="G198" s="11">
        <v>0</v>
      </c>
      <c r="H198" s="11">
        <v>0</v>
      </c>
      <c r="I198" s="12"/>
      <c r="J198" s="11"/>
      <c r="K198" s="11"/>
      <c r="L198" s="11"/>
      <c r="M198" s="11"/>
      <c r="N198" s="11"/>
      <c r="O198" s="316"/>
    </row>
    <row r="199" spans="1:15" ht="15" thickBot="1" x14ac:dyDescent="0.35">
      <c r="A199" s="316"/>
      <c r="B199" s="344"/>
      <c r="C199" s="337"/>
      <c r="D199" s="34">
        <v>2022</v>
      </c>
      <c r="E199" s="11">
        <v>0</v>
      </c>
      <c r="F199" s="11">
        <v>0</v>
      </c>
      <c r="G199" s="11">
        <v>0</v>
      </c>
      <c r="H199" s="11">
        <v>0</v>
      </c>
      <c r="I199" s="12"/>
      <c r="J199" s="11"/>
      <c r="K199" s="11"/>
      <c r="L199" s="11"/>
      <c r="M199" s="11"/>
      <c r="N199" s="11"/>
      <c r="O199" s="316"/>
    </row>
    <row r="200" spans="1:15" ht="15" thickBot="1" x14ac:dyDescent="0.35">
      <c r="A200" s="316"/>
      <c r="B200" s="344"/>
      <c r="C200" s="337"/>
      <c r="D200" s="34">
        <v>2023</v>
      </c>
      <c r="E200" s="11">
        <v>0</v>
      </c>
      <c r="F200" s="11">
        <v>0</v>
      </c>
      <c r="G200" s="11">
        <v>0</v>
      </c>
      <c r="H200" s="11">
        <v>0</v>
      </c>
      <c r="I200" s="12"/>
      <c r="J200" s="11"/>
      <c r="K200" s="11"/>
      <c r="L200" s="11"/>
      <c r="M200" s="11"/>
      <c r="N200" s="11"/>
      <c r="O200" s="316"/>
    </row>
    <row r="201" spans="1:15" ht="15" thickBot="1" x14ac:dyDescent="0.35">
      <c r="A201" s="316"/>
      <c r="B201" s="344"/>
      <c r="C201" s="337"/>
      <c r="D201" s="34">
        <v>2024</v>
      </c>
      <c r="E201" s="11">
        <v>0</v>
      </c>
      <c r="F201" s="11">
        <v>0</v>
      </c>
      <c r="G201" s="11">
        <v>0</v>
      </c>
      <c r="H201" s="11">
        <v>0</v>
      </c>
      <c r="I201" s="12"/>
      <c r="J201" s="11"/>
      <c r="K201" s="11"/>
      <c r="L201" s="11"/>
      <c r="M201" s="11"/>
      <c r="N201" s="11"/>
      <c r="O201" s="316"/>
    </row>
    <row r="202" spans="1:15" ht="15" thickBot="1" x14ac:dyDescent="0.35">
      <c r="A202" s="317"/>
      <c r="B202" s="345"/>
      <c r="C202" s="338"/>
      <c r="D202" s="35">
        <v>2025</v>
      </c>
      <c r="E202" s="11">
        <v>0</v>
      </c>
      <c r="F202" s="11">
        <v>0</v>
      </c>
      <c r="G202" s="11">
        <v>0</v>
      </c>
      <c r="H202" s="11">
        <v>0</v>
      </c>
      <c r="I202" s="12"/>
      <c r="J202" s="11"/>
      <c r="K202" s="11"/>
      <c r="L202" s="11"/>
      <c r="M202" s="11"/>
      <c r="N202" s="11"/>
      <c r="O202" s="316"/>
    </row>
    <row r="203" spans="1:15" ht="15" thickBot="1" x14ac:dyDescent="0.35">
      <c r="A203" s="315"/>
      <c r="B203" s="346" t="s">
        <v>56</v>
      </c>
      <c r="C203" s="342"/>
      <c r="D203" s="60" t="s">
        <v>114</v>
      </c>
      <c r="E203" s="61">
        <f t="shared" ref="E203:H212" si="0">SUM(E13+E33+E53+E63+E73+E83+E93+E113+E123+E133+E143+E153+E163+E173+E183+E193)</f>
        <v>10989</v>
      </c>
      <c r="F203" s="61">
        <f t="shared" si="0"/>
        <v>1148.2</v>
      </c>
      <c r="G203" s="61">
        <f t="shared" si="0"/>
        <v>10989</v>
      </c>
      <c r="H203" s="61">
        <f t="shared" si="0"/>
        <v>1148.2</v>
      </c>
      <c r="I203" s="14"/>
      <c r="J203" s="44"/>
      <c r="K203" s="61"/>
      <c r="L203" s="61"/>
      <c r="M203" s="44"/>
      <c r="N203" s="44"/>
      <c r="O203" s="315"/>
    </row>
    <row r="204" spans="1:15" ht="15" thickBot="1" x14ac:dyDescent="0.35">
      <c r="A204" s="316"/>
      <c r="B204" s="347"/>
      <c r="C204" s="337"/>
      <c r="D204" s="34">
        <v>2017</v>
      </c>
      <c r="E204" s="44">
        <f t="shared" si="0"/>
        <v>734</v>
      </c>
      <c r="F204" s="44">
        <f t="shared" si="0"/>
        <v>174.7</v>
      </c>
      <c r="G204" s="44">
        <f t="shared" si="0"/>
        <v>734</v>
      </c>
      <c r="H204" s="44">
        <f t="shared" si="0"/>
        <v>174.7</v>
      </c>
      <c r="I204" s="12"/>
      <c r="J204" s="11"/>
      <c r="K204" s="11"/>
      <c r="L204" s="11"/>
      <c r="M204" s="11"/>
      <c r="N204" s="11"/>
      <c r="O204" s="316"/>
    </row>
    <row r="205" spans="1:15" ht="15" thickBot="1" x14ac:dyDescent="0.35">
      <c r="A205" s="316"/>
      <c r="B205" s="347"/>
      <c r="C205" s="337"/>
      <c r="D205" s="34">
        <v>2018</v>
      </c>
      <c r="E205" s="44">
        <f t="shared" si="0"/>
        <v>967.5</v>
      </c>
      <c r="F205" s="44">
        <f t="shared" si="0"/>
        <v>174.7</v>
      </c>
      <c r="G205" s="44">
        <f t="shared" si="0"/>
        <v>967.5</v>
      </c>
      <c r="H205" s="44">
        <f t="shared" si="0"/>
        <v>174.7</v>
      </c>
      <c r="I205" s="12"/>
      <c r="J205" s="11"/>
      <c r="K205" s="11"/>
      <c r="L205" s="11"/>
      <c r="M205" s="11"/>
      <c r="N205" s="11"/>
      <c r="O205" s="316"/>
    </row>
    <row r="206" spans="1:15" ht="15" thickBot="1" x14ac:dyDescent="0.35">
      <c r="A206" s="316"/>
      <c r="B206" s="347"/>
      <c r="C206" s="337"/>
      <c r="D206" s="34">
        <v>2019</v>
      </c>
      <c r="E206" s="44">
        <f t="shared" si="0"/>
        <v>1110</v>
      </c>
      <c r="F206" s="44">
        <f t="shared" si="0"/>
        <v>199.7</v>
      </c>
      <c r="G206" s="44">
        <f t="shared" si="0"/>
        <v>1110</v>
      </c>
      <c r="H206" s="44">
        <f t="shared" si="0"/>
        <v>199.7</v>
      </c>
      <c r="I206" s="12"/>
      <c r="J206" s="11"/>
      <c r="K206" s="11"/>
      <c r="L206" s="11"/>
      <c r="M206" s="11"/>
      <c r="N206" s="11"/>
      <c r="O206" s="316"/>
    </row>
    <row r="207" spans="1:15" ht="15" thickBot="1" x14ac:dyDescent="0.35">
      <c r="A207" s="316"/>
      <c r="B207" s="347"/>
      <c r="C207" s="337"/>
      <c r="D207" s="34">
        <v>2020</v>
      </c>
      <c r="E207" s="44">
        <f t="shared" si="0"/>
        <v>1452.5</v>
      </c>
      <c r="F207" s="44">
        <f t="shared" si="0"/>
        <v>199.7</v>
      </c>
      <c r="G207" s="44">
        <f t="shared" si="0"/>
        <v>1452.5</v>
      </c>
      <c r="H207" s="44">
        <f t="shared" si="0"/>
        <v>199.7</v>
      </c>
      <c r="I207" s="12"/>
      <c r="J207" s="11"/>
      <c r="K207" s="11"/>
      <c r="L207" s="11"/>
      <c r="M207" s="11"/>
      <c r="N207" s="11"/>
      <c r="O207" s="316"/>
    </row>
    <row r="208" spans="1:15" ht="15" thickBot="1" x14ac:dyDescent="0.35">
      <c r="A208" s="316"/>
      <c r="B208" s="347"/>
      <c r="C208" s="337"/>
      <c r="D208" s="34">
        <v>2021</v>
      </c>
      <c r="E208" s="44">
        <f t="shared" si="0"/>
        <v>1200</v>
      </c>
      <c r="F208" s="44">
        <f t="shared" si="0"/>
        <v>199.7</v>
      </c>
      <c r="G208" s="44">
        <f t="shared" si="0"/>
        <v>1200</v>
      </c>
      <c r="H208" s="44">
        <f t="shared" si="0"/>
        <v>199.7</v>
      </c>
      <c r="I208" s="12"/>
      <c r="J208" s="11"/>
      <c r="K208" s="11"/>
      <c r="L208" s="11"/>
      <c r="M208" s="11"/>
      <c r="N208" s="11"/>
      <c r="O208" s="316"/>
    </row>
    <row r="209" spans="1:15" ht="15" thickBot="1" x14ac:dyDescent="0.35">
      <c r="A209" s="316"/>
      <c r="B209" s="347"/>
      <c r="C209" s="337"/>
      <c r="D209" s="34">
        <v>2022</v>
      </c>
      <c r="E209" s="44">
        <f t="shared" si="0"/>
        <v>1242.5</v>
      </c>
      <c r="F209" s="44">
        <f t="shared" si="0"/>
        <v>199.7</v>
      </c>
      <c r="G209" s="44">
        <f t="shared" si="0"/>
        <v>1242.5</v>
      </c>
      <c r="H209" s="44">
        <f t="shared" si="0"/>
        <v>199.7</v>
      </c>
      <c r="I209" s="12"/>
      <c r="J209" s="11"/>
      <c r="K209" s="11"/>
      <c r="L209" s="11"/>
      <c r="M209" s="11"/>
      <c r="N209" s="11"/>
      <c r="O209" s="316"/>
    </row>
    <row r="210" spans="1:15" ht="15" thickBot="1" x14ac:dyDescent="0.35">
      <c r="A210" s="316"/>
      <c r="B210" s="347"/>
      <c r="C210" s="337"/>
      <c r="D210" s="34">
        <v>2023</v>
      </c>
      <c r="E210" s="44">
        <f t="shared" si="0"/>
        <v>1285</v>
      </c>
      <c r="F210" s="44">
        <f t="shared" si="0"/>
        <v>0</v>
      </c>
      <c r="G210" s="44">
        <f t="shared" si="0"/>
        <v>1285</v>
      </c>
      <c r="H210" s="44">
        <f t="shared" si="0"/>
        <v>0</v>
      </c>
      <c r="I210" s="12"/>
      <c r="J210" s="11"/>
      <c r="K210" s="11"/>
      <c r="L210" s="11"/>
      <c r="M210" s="11"/>
      <c r="N210" s="11"/>
      <c r="O210" s="316"/>
    </row>
    <row r="211" spans="1:15" s="40" customFormat="1" ht="14.4" customHeight="1" thickBot="1" x14ac:dyDescent="0.3">
      <c r="A211" s="316"/>
      <c r="B211" s="347"/>
      <c r="C211" s="337"/>
      <c r="D211" s="34">
        <v>2024</v>
      </c>
      <c r="E211" s="44">
        <f t="shared" si="0"/>
        <v>1327.5</v>
      </c>
      <c r="F211" s="44">
        <f t="shared" si="0"/>
        <v>0</v>
      </c>
      <c r="G211" s="44">
        <f t="shared" si="0"/>
        <v>1327.5</v>
      </c>
      <c r="H211" s="44">
        <f t="shared" si="0"/>
        <v>0</v>
      </c>
      <c r="I211" s="12"/>
      <c r="J211" s="11"/>
      <c r="K211" s="11"/>
      <c r="L211" s="11"/>
      <c r="M211" s="11"/>
      <c r="N211" s="11"/>
      <c r="O211" s="316"/>
    </row>
    <row r="212" spans="1:15" s="62" customFormat="1" ht="14.4" customHeight="1" thickBot="1" x14ac:dyDescent="0.3">
      <c r="A212" s="317"/>
      <c r="B212" s="348"/>
      <c r="C212" s="338"/>
      <c r="D212" s="35">
        <v>2025</v>
      </c>
      <c r="E212" s="44">
        <f t="shared" si="0"/>
        <v>1670</v>
      </c>
      <c r="F212" s="44">
        <f t="shared" si="0"/>
        <v>0</v>
      </c>
      <c r="G212" s="44">
        <f t="shared" si="0"/>
        <v>1670</v>
      </c>
      <c r="H212" s="44">
        <f t="shared" si="0"/>
        <v>0</v>
      </c>
      <c r="I212" s="12"/>
      <c r="J212" s="11"/>
      <c r="K212" s="11"/>
      <c r="L212" s="11"/>
      <c r="M212" s="11"/>
      <c r="N212" s="11"/>
      <c r="O212" s="317"/>
    </row>
    <row r="213" spans="1:15" ht="12" customHeight="1" thickBot="1" x14ac:dyDescent="0.35">
      <c r="A213" s="39"/>
      <c r="B213" s="349" t="s">
        <v>29</v>
      </c>
      <c r="C213" s="350"/>
      <c r="D213" s="350"/>
      <c r="E213" s="350"/>
      <c r="F213" s="350"/>
      <c r="G213" s="350"/>
      <c r="H213" s="350"/>
      <c r="I213" s="350"/>
      <c r="J213" s="350"/>
      <c r="K213" s="350"/>
      <c r="L213" s="350"/>
      <c r="M213" s="350"/>
      <c r="N213" s="350"/>
      <c r="O213" s="351"/>
    </row>
    <row r="214" spans="1:15" s="43" customFormat="1" ht="10.95" customHeight="1" thickBot="1" x14ac:dyDescent="0.35">
      <c r="A214" s="63" t="s">
        <v>55</v>
      </c>
      <c r="B214" s="352" t="s">
        <v>28</v>
      </c>
      <c r="C214" s="353"/>
      <c r="D214" s="353"/>
      <c r="E214" s="353"/>
      <c r="F214" s="353"/>
      <c r="G214" s="353"/>
      <c r="H214" s="353"/>
      <c r="I214" s="353"/>
      <c r="J214" s="353"/>
      <c r="K214" s="353"/>
      <c r="L214" s="353"/>
      <c r="M214" s="353"/>
      <c r="N214" s="353"/>
      <c r="O214" s="354"/>
    </row>
    <row r="215" spans="1:15" ht="15" customHeight="1" thickBot="1" x14ac:dyDescent="0.35">
      <c r="A215" s="315" t="s">
        <v>30</v>
      </c>
      <c r="B215" s="343" t="s">
        <v>176</v>
      </c>
      <c r="C215" s="342"/>
      <c r="D215" s="33" t="s">
        <v>114</v>
      </c>
      <c r="E215" s="13">
        <v>0</v>
      </c>
      <c r="F215" s="13">
        <v>0</v>
      </c>
      <c r="G215" s="13">
        <v>0</v>
      </c>
      <c r="H215" s="13">
        <v>0</v>
      </c>
      <c r="I215" s="12"/>
      <c r="J215" s="11"/>
      <c r="K215" s="13"/>
      <c r="L215" s="13"/>
      <c r="M215" s="11"/>
      <c r="N215" s="11"/>
      <c r="O215" s="315" t="s">
        <v>218</v>
      </c>
    </row>
    <row r="216" spans="1:15" ht="15" thickBot="1" x14ac:dyDescent="0.35">
      <c r="A216" s="316"/>
      <c r="B216" s="344"/>
      <c r="C216" s="337"/>
      <c r="D216" s="34">
        <v>2017</v>
      </c>
      <c r="E216" s="11">
        <v>0</v>
      </c>
      <c r="F216" s="11">
        <v>0</v>
      </c>
      <c r="G216" s="11">
        <v>0</v>
      </c>
      <c r="H216" s="11">
        <v>0</v>
      </c>
      <c r="I216" s="12"/>
      <c r="J216" s="11"/>
      <c r="K216" s="11"/>
      <c r="L216" s="11"/>
      <c r="M216" s="11"/>
      <c r="N216" s="11"/>
      <c r="O216" s="316"/>
    </row>
    <row r="217" spans="1:15" ht="15" thickBot="1" x14ac:dyDescent="0.35">
      <c r="A217" s="316"/>
      <c r="B217" s="344"/>
      <c r="C217" s="337"/>
      <c r="D217" s="34">
        <v>2018</v>
      </c>
      <c r="E217" s="11">
        <v>0</v>
      </c>
      <c r="F217" s="11">
        <v>0</v>
      </c>
      <c r="G217" s="11">
        <v>0</v>
      </c>
      <c r="H217" s="11">
        <v>0</v>
      </c>
      <c r="I217" s="12"/>
      <c r="J217" s="11"/>
      <c r="K217" s="11"/>
      <c r="L217" s="11"/>
      <c r="M217" s="11"/>
      <c r="N217" s="11"/>
      <c r="O217" s="316"/>
    </row>
    <row r="218" spans="1:15" ht="15" thickBot="1" x14ac:dyDescent="0.35">
      <c r="A218" s="316"/>
      <c r="B218" s="344"/>
      <c r="C218" s="337"/>
      <c r="D218" s="34">
        <v>2019</v>
      </c>
      <c r="E218" s="11">
        <v>0</v>
      </c>
      <c r="F218" s="11">
        <v>0</v>
      </c>
      <c r="G218" s="11">
        <v>0</v>
      </c>
      <c r="H218" s="11">
        <v>0</v>
      </c>
      <c r="I218" s="12"/>
      <c r="J218" s="11"/>
      <c r="K218" s="11"/>
      <c r="L218" s="11"/>
      <c r="M218" s="11"/>
      <c r="N218" s="11"/>
      <c r="O218" s="316"/>
    </row>
    <row r="219" spans="1:15" ht="15" thickBot="1" x14ac:dyDescent="0.35">
      <c r="A219" s="316"/>
      <c r="B219" s="344"/>
      <c r="C219" s="337"/>
      <c r="D219" s="34">
        <v>2020</v>
      </c>
      <c r="E219" s="11">
        <v>0</v>
      </c>
      <c r="F219" s="11">
        <v>0</v>
      </c>
      <c r="G219" s="11">
        <v>0</v>
      </c>
      <c r="H219" s="11">
        <v>0</v>
      </c>
      <c r="I219" s="12"/>
      <c r="J219" s="11"/>
      <c r="K219" s="11"/>
      <c r="L219" s="11"/>
      <c r="M219" s="11"/>
      <c r="N219" s="11"/>
      <c r="O219" s="316"/>
    </row>
    <row r="220" spans="1:15" ht="15" thickBot="1" x14ac:dyDescent="0.35">
      <c r="A220" s="316"/>
      <c r="B220" s="344"/>
      <c r="C220" s="337"/>
      <c r="D220" s="34">
        <v>2021</v>
      </c>
      <c r="E220" s="11">
        <v>0</v>
      </c>
      <c r="F220" s="11">
        <v>0</v>
      </c>
      <c r="G220" s="11">
        <v>0</v>
      </c>
      <c r="H220" s="11">
        <v>0</v>
      </c>
      <c r="I220" s="12"/>
      <c r="J220" s="11"/>
      <c r="K220" s="11"/>
      <c r="L220" s="11"/>
      <c r="M220" s="11"/>
      <c r="N220" s="11"/>
      <c r="O220" s="316"/>
    </row>
    <row r="221" spans="1:15" ht="15" thickBot="1" x14ac:dyDescent="0.35">
      <c r="A221" s="316"/>
      <c r="B221" s="344"/>
      <c r="C221" s="337"/>
      <c r="D221" s="34">
        <v>2022</v>
      </c>
      <c r="E221" s="11">
        <v>0</v>
      </c>
      <c r="F221" s="11">
        <v>0</v>
      </c>
      <c r="G221" s="11">
        <v>0</v>
      </c>
      <c r="H221" s="11">
        <v>0</v>
      </c>
      <c r="I221" s="12"/>
      <c r="J221" s="11"/>
      <c r="K221" s="11"/>
      <c r="L221" s="11"/>
      <c r="M221" s="11"/>
      <c r="N221" s="11"/>
      <c r="O221" s="316"/>
    </row>
    <row r="222" spans="1:15" ht="15" thickBot="1" x14ac:dyDescent="0.35">
      <c r="A222" s="316"/>
      <c r="B222" s="344"/>
      <c r="C222" s="337"/>
      <c r="D222" s="34">
        <v>2023</v>
      </c>
      <c r="E222" s="11">
        <v>0</v>
      </c>
      <c r="F222" s="11">
        <v>0</v>
      </c>
      <c r="G222" s="11">
        <v>0</v>
      </c>
      <c r="H222" s="11">
        <v>0</v>
      </c>
      <c r="I222" s="12"/>
      <c r="J222" s="11"/>
      <c r="K222" s="11"/>
      <c r="L222" s="11"/>
      <c r="M222" s="11"/>
      <c r="N222" s="11"/>
      <c r="O222" s="316"/>
    </row>
    <row r="223" spans="1:15" ht="15" thickBot="1" x14ac:dyDescent="0.35">
      <c r="A223" s="316"/>
      <c r="B223" s="344"/>
      <c r="C223" s="337"/>
      <c r="D223" s="34">
        <v>2024</v>
      </c>
      <c r="E223" s="11">
        <v>0</v>
      </c>
      <c r="F223" s="11">
        <v>0</v>
      </c>
      <c r="G223" s="11">
        <v>0</v>
      </c>
      <c r="H223" s="11">
        <v>0</v>
      </c>
      <c r="I223" s="12"/>
      <c r="J223" s="11"/>
      <c r="K223" s="11"/>
      <c r="L223" s="11"/>
      <c r="M223" s="11"/>
      <c r="N223" s="11"/>
      <c r="O223" s="316"/>
    </row>
    <row r="224" spans="1:15" ht="15" thickBot="1" x14ac:dyDescent="0.35">
      <c r="A224" s="317"/>
      <c r="B224" s="345"/>
      <c r="C224" s="338"/>
      <c r="D224" s="34">
        <v>2025</v>
      </c>
      <c r="E224" s="11">
        <v>0</v>
      </c>
      <c r="F224" s="11">
        <v>0</v>
      </c>
      <c r="G224" s="11">
        <v>0</v>
      </c>
      <c r="H224" s="11">
        <v>0</v>
      </c>
      <c r="I224" s="12"/>
      <c r="J224" s="11"/>
      <c r="K224" s="11"/>
      <c r="L224" s="11"/>
      <c r="M224" s="11"/>
      <c r="N224" s="11"/>
      <c r="O224" s="317"/>
    </row>
    <row r="225" spans="1:15" ht="15" customHeight="1" thickBot="1" x14ac:dyDescent="0.35">
      <c r="A225" s="315" t="s">
        <v>31</v>
      </c>
      <c r="B225" s="343" t="s">
        <v>150</v>
      </c>
      <c r="C225" s="315" t="s">
        <v>210</v>
      </c>
      <c r="D225" s="33" t="s">
        <v>114</v>
      </c>
      <c r="E225" s="53">
        <f>SUM(E226:E234)</f>
        <v>36000</v>
      </c>
      <c r="F225" s="49">
        <f>SUM(F226:F234)</f>
        <v>0</v>
      </c>
      <c r="G225" s="49">
        <f>SUM(G226:G234)</f>
        <v>36000</v>
      </c>
      <c r="H225" s="49">
        <f>SUM(H226:H234)</f>
        <v>0</v>
      </c>
      <c r="I225" s="12"/>
      <c r="J225" s="11"/>
      <c r="K225" s="13"/>
      <c r="L225" s="13"/>
      <c r="M225" s="11"/>
      <c r="N225" s="11"/>
      <c r="O225" s="315" t="s">
        <v>242</v>
      </c>
    </row>
    <row r="226" spans="1:15" ht="15" thickBot="1" x14ac:dyDescent="0.35">
      <c r="A226" s="316"/>
      <c r="B226" s="344"/>
      <c r="C226" s="337"/>
      <c r="D226" s="34">
        <v>2017</v>
      </c>
      <c r="E226" s="54">
        <v>4000</v>
      </c>
      <c r="F226" s="50">
        <v>0</v>
      </c>
      <c r="G226" s="50">
        <v>4000</v>
      </c>
      <c r="H226" s="50">
        <v>0</v>
      </c>
      <c r="I226" s="12"/>
      <c r="J226" s="11"/>
      <c r="K226" s="11"/>
      <c r="L226" s="11"/>
      <c r="M226" s="11"/>
      <c r="N226" s="11"/>
      <c r="O226" s="316"/>
    </row>
    <row r="227" spans="1:15" ht="15" thickBot="1" x14ac:dyDescent="0.35">
      <c r="A227" s="316"/>
      <c r="B227" s="344"/>
      <c r="C227" s="337"/>
      <c r="D227" s="34">
        <v>2018</v>
      </c>
      <c r="E227" s="54">
        <v>4000</v>
      </c>
      <c r="F227" s="50">
        <v>0</v>
      </c>
      <c r="G227" s="50">
        <v>4000</v>
      </c>
      <c r="H227" s="50">
        <v>0</v>
      </c>
      <c r="I227" s="12"/>
      <c r="J227" s="11"/>
      <c r="K227" s="11"/>
      <c r="L227" s="11"/>
      <c r="M227" s="11"/>
      <c r="N227" s="11"/>
      <c r="O227" s="316"/>
    </row>
    <row r="228" spans="1:15" ht="15" thickBot="1" x14ac:dyDescent="0.35">
      <c r="A228" s="316"/>
      <c r="B228" s="344"/>
      <c r="C228" s="337"/>
      <c r="D228" s="34">
        <v>2019</v>
      </c>
      <c r="E228" s="54">
        <v>4000</v>
      </c>
      <c r="F228" s="50">
        <v>0</v>
      </c>
      <c r="G228" s="50">
        <v>4000</v>
      </c>
      <c r="H228" s="50">
        <v>0</v>
      </c>
      <c r="I228" s="12"/>
      <c r="J228" s="11"/>
      <c r="K228" s="11"/>
      <c r="L228" s="11"/>
      <c r="M228" s="11"/>
      <c r="N228" s="11"/>
      <c r="O228" s="316"/>
    </row>
    <row r="229" spans="1:15" ht="15" thickBot="1" x14ac:dyDescent="0.35">
      <c r="A229" s="316"/>
      <c r="B229" s="344"/>
      <c r="C229" s="337"/>
      <c r="D229" s="34">
        <v>2020</v>
      </c>
      <c r="E229" s="54">
        <v>4000</v>
      </c>
      <c r="F229" s="50">
        <v>0</v>
      </c>
      <c r="G229" s="50">
        <v>4000</v>
      </c>
      <c r="H229" s="50">
        <v>0</v>
      </c>
      <c r="I229" s="12"/>
      <c r="J229" s="11"/>
      <c r="K229" s="11"/>
      <c r="L229" s="11"/>
      <c r="M229" s="11"/>
      <c r="N229" s="11"/>
      <c r="O229" s="316"/>
    </row>
    <row r="230" spans="1:15" ht="15" thickBot="1" x14ac:dyDescent="0.35">
      <c r="A230" s="316"/>
      <c r="B230" s="344"/>
      <c r="C230" s="337"/>
      <c r="D230" s="34">
        <v>2021</v>
      </c>
      <c r="E230" s="54">
        <v>4000</v>
      </c>
      <c r="F230" s="50">
        <v>0</v>
      </c>
      <c r="G230" s="50">
        <v>4000</v>
      </c>
      <c r="H230" s="50">
        <v>0</v>
      </c>
      <c r="I230" s="12"/>
      <c r="J230" s="11"/>
      <c r="K230" s="11"/>
      <c r="L230" s="11"/>
      <c r="M230" s="11"/>
      <c r="N230" s="11"/>
      <c r="O230" s="316"/>
    </row>
    <row r="231" spans="1:15" ht="15" thickBot="1" x14ac:dyDescent="0.35">
      <c r="A231" s="316"/>
      <c r="B231" s="344"/>
      <c r="C231" s="337"/>
      <c r="D231" s="34">
        <v>2022</v>
      </c>
      <c r="E231" s="54">
        <v>4000</v>
      </c>
      <c r="F231" s="50">
        <v>0</v>
      </c>
      <c r="G231" s="50">
        <v>4000</v>
      </c>
      <c r="H231" s="50">
        <v>0</v>
      </c>
      <c r="I231" s="12"/>
      <c r="J231" s="11"/>
      <c r="K231" s="11"/>
      <c r="L231" s="11"/>
      <c r="M231" s="11"/>
      <c r="N231" s="11"/>
      <c r="O231" s="316"/>
    </row>
    <row r="232" spans="1:15" ht="15" thickBot="1" x14ac:dyDescent="0.35">
      <c r="A232" s="316"/>
      <c r="B232" s="344"/>
      <c r="C232" s="337"/>
      <c r="D232" s="34">
        <v>2023</v>
      </c>
      <c r="E232" s="54">
        <v>4000</v>
      </c>
      <c r="F232" s="50">
        <v>0</v>
      </c>
      <c r="G232" s="50">
        <v>4000</v>
      </c>
      <c r="H232" s="50">
        <v>0</v>
      </c>
      <c r="I232" s="12"/>
      <c r="J232" s="11"/>
      <c r="K232" s="11"/>
      <c r="L232" s="11"/>
      <c r="M232" s="11"/>
      <c r="N232" s="11"/>
      <c r="O232" s="316"/>
    </row>
    <row r="233" spans="1:15" ht="15" thickBot="1" x14ac:dyDescent="0.35">
      <c r="A233" s="316"/>
      <c r="B233" s="344"/>
      <c r="C233" s="337"/>
      <c r="D233" s="34">
        <v>2024</v>
      </c>
      <c r="E233" s="54">
        <v>4000</v>
      </c>
      <c r="F233" s="50">
        <v>0</v>
      </c>
      <c r="G233" s="50">
        <v>4000</v>
      </c>
      <c r="H233" s="50">
        <v>0</v>
      </c>
      <c r="I233" s="12"/>
      <c r="J233" s="11"/>
      <c r="K233" s="11"/>
      <c r="L233" s="11"/>
      <c r="M233" s="11"/>
      <c r="N233" s="11"/>
      <c r="O233" s="316"/>
    </row>
    <row r="234" spans="1:15" ht="15" thickBot="1" x14ac:dyDescent="0.35">
      <c r="A234" s="317"/>
      <c r="B234" s="345"/>
      <c r="C234" s="338"/>
      <c r="D234" s="34">
        <v>2025</v>
      </c>
      <c r="E234" s="54">
        <v>4000</v>
      </c>
      <c r="F234" s="50">
        <v>0</v>
      </c>
      <c r="G234" s="50">
        <v>4000</v>
      </c>
      <c r="H234" s="50">
        <v>0</v>
      </c>
      <c r="I234" s="12"/>
      <c r="J234" s="11"/>
      <c r="K234" s="11"/>
      <c r="L234" s="11"/>
      <c r="M234" s="11"/>
      <c r="N234" s="11"/>
      <c r="O234" s="317"/>
    </row>
    <row r="235" spans="1:15" ht="15" customHeight="1" thickBot="1" x14ac:dyDescent="0.35">
      <c r="A235" s="315"/>
      <c r="B235" s="321" t="s">
        <v>33</v>
      </c>
      <c r="C235" s="339" t="s">
        <v>210</v>
      </c>
      <c r="D235" s="67" t="s">
        <v>114</v>
      </c>
      <c r="E235" s="55">
        <f>SUM(E236:E244)</f>
        <v>36000</v>
      </c>
      <c r="F235" s="51">
        <f>SUM(F236:F244)</f>
        <v>0</v>
      </c>
      <c r="G235" s="51">
        <f>SUM(G236:G244)</f>
        <v>36000</v>
      </c>
      <c r="H235" s="51">
        <f>SUM(H236:H244)</f>
        <v>0</v>
      </c>
      <c r="I235" s="12"/>
      <c r="J235" s="11"/>
      <c r="K235" s="13"/>
      <c r="L235" s="13"/>
      <c r="M235" s="11"/>
      <c r="N235" s="11"/>
      <c r="O235" s="315"/>
    </row>
    <row r="236" spans="1:15" ht="15" thickBot="1" x14ac:dyDescent="0.35">
      <c r="A236" s="316"/>
      <c r="B236" s="322"/>
      <c r="C236" s="340"/>
      <c r="D236" s="68">
        <v>2017</v>
      </c>
      <c r="E236" s="56">
        <v>4000</v>
      </c>
      <c r="F236" s="52">
        <v>0</v>
      </c>
      <c r="G236" s="52">
        <v>4000</v>
      </c>
      <c r="H236" s="52">
        <v>0</v>
      </c>
      <c r="I236" s="12"/>
      <c r="J236" s="11"/>
      <c r="K236" s="11"/>
      <c r="L236" s="11"/>
      <c r="M236" s="11"/>
      <c r="N236" s="11"/>
      <c r="O236" s="316"/>
    </row>
    <row r="237" spans="1:15" ht="15" thickBot="1" x14ac:dyDescent="0.35">
      <c r="A237" s="316"/>
      <c r="B237" s="322"/>
      <c r="C237" s="340"/>
      <c r="D237" s="68">
        <v>2018</v>
      </c>
      <c r="E237" s="56">
        <v>4000</v>
      </c>
      <c r="F237" s="52">
        <v>0</v>
      </c>
      <c r="G237" s="52">
        <v>4000</v>
      </c>
      <c r="H237" s="52">
        <v>0</v>
      </c>
      <c r="I237" s="12"/>
      <c r="J237" s="11"/>
      <c r="K237" s="11"/>
      <c r="L237" s="11"/>
      <c r="M237" s="11"/>
      <c r="N237" s="11"/>
      <c r="O237" s="316"/>
    </row>
    <row r="238" spans="1:15" ht="15" thickBot="1" x14ac:dyDescent="0.35">
      <c r="A238" s="316"/>
      <c r="B238" s="322"/>
      <c r="C238" s="340"/>
      <c r="D238" s="68">
        <v>2019</v>
      </c>
      <c r="E238" s="56">
        <v>4000</v>
      </c>
      <c r="F238" s="52">
        <v>0</v>
      </c>
      <c r="G238" s="52">
        <v>4000</v>
      </c>
      <c r="H238" s="52">
        <v>0</v>
      </c>
      <c r="I238" s="12"/>
      <c r="J238" s="11"/>
      <c r="K238" s="11"/>
      <c r="L238" s="11"/>
      <c r="M238" s="11"/>
      <c r="N238" s="11"/>
      <c r="O238" s="316"/>
    </row>
    <row r="239" spans="1:15" ht="15" thickBot="1" x14ac:dyDescent="0.35">
      <c r="A239" s="316"/>
      <c r="B239" s="322"/>
      <c r="C239" s="340"/>
      <c r="D239" s="68">
        <v>2020</v>
      </c>
      <c r="E239" s="56">
        <v>4000</v>
      </c>
      <c r="F239" s="52">
        <v>0</v>
      </c>
      <c r="G239" s="52">
        <v>4000</v>
      </c>
      <c r="H239" s="52">
        <v>0</v>
      </c>
      <c r="I239" s="12"/>
      <c r="J239" s="11"/>
      <c r="K239" s="11"/>
      <c r="L239" s="11"/>
      <c r="M239" s="11"/>
      <c r="N239" s="11"/>
      <c r="O239" s="316"/>
    </row>
    <row r="240" spans="1:15" ht="15" thickBot="1" x14ac:dyDescent="0.35">
      <c r="A240" s="316"/>
      <c r="B240" s="322"/>
      <c r="C240" s="340"/>
      <c r="D240" s="68">
        <v>2021</v>
      </c>
      <c r="E240" s="56">
        <v>4000</v>
      </c>
      <c r="F240" s="52">
        <v>0</v>
      </c>
      <c r="G240" s="52">
        <v>4000</v>
      </c>
      <c r="H240" s="52">
        <v>0</v>
      </c>
      <c r="I240" s="12"/>
      <c r="J240" s="11"/>
      <c r="K240" s="11"/>
      <c r="L240" s="11"/>
      <c r="M240" s="11"/>
      <c r="N240" s="11"/>
      <c r="O240" s="316"/>
    </row>
    <row r="241" spans="1:15" ht="15" thickBot="1" x14ac:dyDescent="0.35">
      <c r="A241" s="316"/>
      <c r="B241" s="322"/>
      <c r="C241" s="340"/>
      <c r="D241" s="68">
        <v>2022</v>
      </c>
      <c r="E241" s="56">
        <v>4000</v>
      </c>
      <c r="F241" s="52">
        <v>0</v>
      </c>
      <c r="G241" s="52">
        <v>4000</v>
      </c>
      <c r="H241" s="52">
        <v>0</v>
      </c>
      <c r="I241" s="12"/>
      <c r="J241" s="11"/>
      <c r="K241" s="11"/>
      <c r="L241" s="11"/>
      <c r="M241" s="11"/>
      <c r="N241" s="11"/>
      <c r="O241" s="316"/>
    </row>
    <row r="242" spans="1:15" ht="15" thickBot="1" x14ac:dyDescent="0.35">
      <c r="A242" s="316"/>
      <c r="B242" s="322"/>
      <c r="C242" s="340"/>
      <c r="D242" s="68">
        <v>2023</v>
      </c>
      <c r="E242" s="56">
        <v>4000</v>
      </c>
      <c r="F242" s="52">
        <v>0</v>
      </c>
      <c r="G242" s="52">
        <v>4000</v>
      </c>
      <c r="H242" s="52">
        <v>0</v>
      </c>
      <c r="I242" s="12"/>
      <c r="J242" s="11"/>
      <c r="K242" s="11"/>
      <c r="L242" s="11"/>
      <c r="M242" s="11"/>
      <c r="N242" s="11"/>
      <c r="O242" s="316"/>
    </row>
    <row r="243" spans="1:15" ht="15" thickBot="1" x14ac:dyDescent="0.35">
      <c r="A243" s="316"/>
      <c r="B243" s="322"/>
      <c r="C243" s="340"/>
      <c r="D243" s="68">
        <v>2024</v>
      </c>
      <c r="E243" s="56">
        <v>4000</v>
      </c>
      <c r="F243" s="52">
        <v>0</v>
      </c>
      <c r="G243" s="52">
        <v>4000</v>
      </c>
      <c r="H243" s="52">
        <v>0</v>
      </c>
      <c r="I243" s="12"/>
      <c r="J243" s="11"/>
      <c r="K243" s="11"/>
      <c r="L243" s="11"/>
      <c r="M243" s="11"/>
      <c r="N243" s="11"/>
      <c r="O243" s="316"/>
    </row>
    <row r="244" spans="1:15" ht="15" thickBot="1" x14ac:dyDescent="0.35">
      <c r="A244" s="317"/>
      <c r="B244" s="323"/>
      <c r="C244" s="341"/>
      <c r="D244" s="68">
        <v>2025</v>
      </c>
      <c r="E244" s="56">
        <v>4000</v>
      </c>
      <c r="F244" s="52">
        <v>0</v>
      </c>
      <c r="G244" s="52">
        <v>4000</v>
      </c>
      <c r="H244" s="52">
        <v>0</v>
      </c>
      <c r="I244" s="12"/>
      <c r="J244" s="11"/>
      <c r="K244" s="11"/>
      <c r="L244" s="11"/>
      <c r="M244" s="11"/>
      <c r="N244" s="11"/>
      <c r="O244" s="317"/>
    </row>
    <row r="245" spans="1:15" ht="15" customHeight="1" thickBot="1" x14ac:dyDescent="0.35">
      <c r="A245" s="315" t="s">
        <v>32</v>
      </c>
      <c r="B245" s="343" t="s">
        <v>151</v>
      </c>
      <c r="C245" s="315" t="s">
        <v>211</v>
      </c>
      <c r="D245" s="33" t="s">
        <v>114</v>
      </c>
      <c r="E245" s="53">
        <f>SUM(E246:E254)</f>
        <v>40123.800000000003</v>
      </c>
      <c r="F245" s="49">
        <f>SUM(F246:F254)</f>
        <v>4999.6000000000004</v>
      </c>
      <c r="G245" s="49">
        <f>SUM(G246:G254)</f>
        <v>40123.800000000003</v>
      </c>
      <c r="H245" s="49">
        <f>SUM(H246:H254)</f>
        <v>4999.6000000000004</v>
      </c>
      <c r="I245" s="12"/>
      <c r="J245" s="11"/>
      <c r="K245" s="13"/>
      <c r="L245" s="13"/>
      <c r="M245" s="11"/>
      <c r="N245" s="11"/>
      <c r="O245" s="315" t="s">
        <v>243</v>
      </c>
    </row>
    <row r="246" spans="1:15" ht="15" thickBot="1" x14ac:dyDescent="0.35">
      <c r="A246" s="316"/>
      <c r="B246" s="344"/>
      <c r="C246" s="337"/>
      <c r="D246" s="34">
        <v>2017</v>
      </c>
      <c r="E246" s="54">
        <v>7600</v>
      </c>
      <c r="F246" s="50">
        <v>699.6</v>
      </c>
      <c r="G246" s="54">
        <v>7600</v>
      </c>
      <c r="H246" s="50">
        <v>699.6</v>
      </c>
      <c r="I246" s="12"/>
      <c r="J246" s="11"/>
      <c r="K246" s="11"/>
      <c r="L246" s="11"/>
      <c r="M246" s="11"/>
      <c r="N246" s="11"/>
      <c r="O246" s="316"/>
    </row>
    <row r="247" spans="1:15" ht="15" thickBot="1" x14ac:dyDescent="0.35">
      <c r="A247" s="316"/>
      <c r="B247" s="344"/>
      <c r="C247" s="337"/>
      <c r="D247" s="34">
        <v>2018</v>
      </c>
      <c r="E247" s="54">
        <v>5200</v>
      </c>
      <c r="F247" s="50">
        <v>700</v>
      </c>
      <c r="G247" s="54">
        <v>5200</v>
      </c>
      <c r="H247" s="50">
        <v>700</v>
      </c>
      <c r="I247" s="12"/>
      <c r="J247" s="11"/>
      <c r="K247" s="11"/>
      <c r="L247" s="11"/>
      <c r="M247" s="11"/>
      <c r="N247" s="11"/>
      <c r="O247" s="316"/>
    </row>
    <row r="248" spans="1:15" ht="15" thickBot="1" x14ac:dyDescent="0.35">
      <c r="A248" s="316"/>
      <c r="B248" s="344"/>
      <c r="C248" s="337"/>
      <c r="D248" s="34">
        <v>2019</v>
      </c>
      <c r="E248" s="54">
        <v>1957</v>
      </c>
      <c r="F248" s="50">
        <v>900</v>
      </c>
      <c r="G248" s="54">
        <v>1957</v>
      </c>
      <c r="H248" s="50">
        <v>900</v>
      </c>
      <c r="I248" s="12"/>
      <c r="J248" s="11"/>
      <c r="K248" s="11"/>
      <c r="L248" s="11"/>
      <c r="M248" s="11"/>
      <c r="N248" s="11"/>
      <c r="O248" s="316"/>
    </row>
    <row r="249" spans="1:15" ht="15" thickBot="1" x14ac:dyDescent="0.35">
      <c r="A249" s="316"/>
      <c r="B249" s="344"/>
      <c r="C249" s="337"/>
      <c r="D249" s="34">
        <v>2020</v>
      </c>
      <c r="E249" s="54">
        <v>2789.3</v>
      </c>
      <c r="F249" s="50">
        <v>900</v>
      </c>
      <c r="G249" s="54">
        <v>2789.3</v>
      </c>
      <c r="H249" s="50">
        <v>900</v>
      </c>
      <c r="I249" s="12"/>
      <c r="J249" s="11"/>
      <c r="K249" s="11"/>
      <c r="L249" s="11"/>
      <c r="M249" s="11"/>
      <c r="N249" s="11"/>
      <c r="O249" s="316"/>
    </row>
    <row r="250" spans="1:15" ht="15" thickBot="1" x14ac:dyDescent="0.35">
      <c r="A250" s="316"/>
      <c r="B250" s="344"/>
      <c r="C250" s="337"/>
      <c r="D250" s="34">
        <v>2021</v>
      </c>
      <c r="E250" s="54">
        <v>3053.5</v>
      </c>
      <c r="F250" s="50">
        <v>900</v>
      </c>
      <c r="G250" s="54">
        <v>3053.5</v>
      </c>
      <c r="H250" s="50">
        <v>900</v>
      </c>
      <c r="I250" s="12"/>
      <c r="J250" s="11"/>
      <c r="K250" s="11"/>
      <c r="L250" s="11"/>
      <c r="M250" s="11"/>
      <c r="N250" s="11"/>
      <c r="O250" s="316"/>
    </row>
    <row r="251" spans="1:15" ht="15" thickBot="1" x14ac:dyDescent="0.35">
      <c r="A251" s="316"/>
      <c r="B251" s="344"/>
      <c r="C251" s="337"/>
      <c r="D251" s="34">
        <v>2022</v>
      </c>
      <c r="E251" s="54">
        <v>3784.5</v>
      </c>
      <c r="F251" s="50">
        <v>900</v>
      </c>
      <c r="G251" s="54">
        <v>3784.5</v>
      </c>
      <c r="H251" s="50">
        <v>900</v>
      </c>
      <c r="I251" s="12"/>
      <c r="J251" s="11"/>
      <c r="K251" s="11"/>
      <c r="L251" s="11"/>
      <c r="M251" s="11"/>
      <c r="N251" s="11"/>
      <c r="O251" s="316"/>
    </row>
    <row r="252" spans="1:15" ht="15" thickBot="1" x14ac:dyDescent="0.35">
      <c r="A252" s="316"/>
      <c r="B252" s="344"/>
      <c r="C252" s="337"/>
      <c r="D252" s="34">
        <v>2023</v>
      </c>
      <c r="E252" s="54">
        <v>4515.5</v>
      </c>
      <c r="F252" s="50">
        <v>0</v>
      </c>
      <c r="G252" s="54">
        <v>4515.5</v>
      </c>
      <c r="H252" s="50">
        <v>0</v>
      </c>
      <c r="I252" s="12"/>
      <c r="J252" s="11"/>
      <c r="K252" s="11"/>
      <c r="L252" s="11"/>
      <c r="M252" s="11"/>
      <c r="N252" s="11"/>
      <c r="O252" s="316"/>
    </row>
    <row r="253" spans="1:15" ht="15" thickBot="1" x14ac:dyDescent="0.35">
      <c r="A253" s="316"/>
      <c r="B253" s="344"/>
      <c r="C253" s="337"/>
      <c r="D253" s="34">
        <v>2024</v>
      </c>
      <c r="E253" s="54">
        <v>5246.5</v>
      </c>
      <c r="F253" s="50">
        <v>0</v>
      </c>
      <c r="G253" s="54">
        <v>5246.5</v>
      </c>
      <c r="H253" s="50">
        <v>0</v>
      </c>
      <c r="I253" s="12"/>
      <c r="J253" s="11"/>
      <c r="K253" s="11"/>
      <c r="L253" s="11"/>
      <c r="M253" s="11"/>
      <c r="N253" s="11"/>
      <c r="O253" s="316"/>
    </row>
    <row r="254" spans="1:15" ht="15" thickBot="1" x14ac:dyDescent="0.35">
      <c r="A254" s="317"/>
      <c r="B254" s="345"/>
      <c r="C254" s="338"/>
      <c r="D254" s="34">
        <v>2025</v>
      </c>
      <c r="E254" s="54">
        <v>5977.5</v>
      </c>
      <c r="F254" s="50">
        <v>0</v>
      </c>
      <c r="G254" s="54">
        <v>5977.5</v>
      </c>
      <c r="H254" s="50">
        <v>0</v>
      </c>
      <c r="I254" s="12"/>
      <c r="J254" s="11"/>
      <c r="K254" s="11"/>
      <c r="L254" s="11"/>
      <c r="M254" s="11"/>
      <c r="N254" s="11"/>
      <c r="O254" s="317"/>
    </row>
    <row r="255" spans="1:15" ht="15" customHeight="1" thickBot="1" x14ac:dyDescent="0.35">
      <c r="A255" s="315"/>
      <c r="B255" s="321" t="s">
        <v>25</v>
      </c>
      <c r="C255" s="339" t="s">
        <v>211</v>
      </c>
      <c r="D255" s="67" t="s">
        <v>114</v>
      </c>
      <c r="E255" s="55">
        <f>SUM(E256:E264)</f>
        <v>40123.800000000003</v>
      </c>
      <c r="F255" s="51">
        <f>SUM(F256:F264)</f>
        <v>4999.6000000000004</v>
      </c>
      <c r="G255" s="51">
        <f>SUM(G256:G264)</f>
        <v>40326.800000000003</v>
      </c>
      <c r="H255" s="51">
        <f>SUM(H256:H264)</f>
        <v>4999.6000000000004</v>
      </c>
      <c r="I255" s="12"/>
      <c r="J255" s="11"/>
      <c r="K255" s="13"/>
      <c r="L255" s="13"/>
      <c r="M255" s="11"/>
      <c r="N255" s="11"/>
      <c r="O255" s="315"/>
    </row>
    <row r="256" spans="1:15" ht="15" thickBot="1" x14ac:dyDescent="0.35">
      <c r="A256" s="316"/>
      <c r="B256" s="322"/>
      <c r="C256" s="340"/>
      <c r="D256" s="68">
        <v>2017</v>
      </c>
      <c r="E256" s="56">
        <v>7600</v>
      </c>
      <c r="F256" s="52">
        <v>699.6</v>
      </c>
      <c r="G256" s="56">
        <v>7600</v>
      </c>
      <c r="H256" s="52">
        <v>699.6</v>
      </c>
      <c r="I256" s="12"/>
      <c r="J256" s="11"/>
      <c r="K256" s="11"/>
      <c r="L256" s="11"/>
      <c r="M256" s="11"/>
      <c r="N256" s="11"/>
      <c r="O256" s="316"/>
    </row>
    <row r="257" spans="1:15" ht="15" thickBot="1" x14ac:dyDescent="0.35">
      <c r="A257" s="316"/>
      <c r="B257" s="322"/>
      <c r="C257" s="340"/>
      <c r="D257" s="68">
        <v>2018</v>
      </c>
      <c r="E257" s="56">
        <v>5200</v>
      </c>
      <c r="F257" s="52">
        <v>700</v>
      </c>
      <c r="G257" s="56">
        <v>5200</v>
      </c>
      <c r="H257" s="52">
        <v>700</v>
      </c>
      <c r="I257" s="12"/>
      <c r="J257" s="11"/>
      <c r="K257" s="11"/>
      <c r="L257" s="11"/>
      <c r="M257" s="11"/>
      <c r="N257" s="11"/>
      <c r="O257" s="316"/>
    </row>
    <row r="258" spans="1:15" ht="15" thickBot="1" x14ac:dyDescent="0.35">
      <c r="A258" s="316"/>
      <c r="B258" s="322"/>
      <c r="C258" s="340"/>
      <c r="D258" s="68">
        <v>2019</v>
      </c>
      <c r="E258" s="135">
        <v>1957</v>
      </c>
      <c r="F258" s="52">
        <v>900</v>
      </c>
      <c r="G258" s="56">
        <v>2160</v>
      </c>
      <c r="H258" s="52">
        <v>900</v>
      </c>
      <c r="I258" s="12"/>
      <c r="J258" s="11"/>
      <c r="K258" s="11"/>
      <c r="L258" s="11"/>
      <c r="M258" s="11"/>
      <c r="N258" s="11"/>
      <c r="O258" s="316"/>
    </row>
    <row r="259" spans="1:15" ht="15" thickBot="1" x14ac:dyDescent="0.35">
      <c r="A259" s="316"/>
      <c r="B259" s="322"/>
      <c r="C259" s="340"/>
      <c r="D259" s="68">
        <v>2020</v>
      </c>
      <c r="E259" s="135">
        <v>2789.3</v>
      </c>
      <c r="F259" s="136">
        <v>900</v>
      </c>
      <c r="G259" s="135">
        <v>2789.3</v>
      </c>
      <c r="H259" s="52">
        <v>900</v>
      </c>
      <c r="I259" s="12"/>
      <c r="J259" s="11"/>
      <c r="K259" s="11"/>
      <c r="L259" s="11"/>
      <c r="M259" s="11"/>
      <c r="N259" s="11"/>
      <c r="O259" s="316"/>
    </row>
    <row r="260" spans="1:15" ht="15" thickBot="1" x14ac:dyDescent="0.35">
      <c r="A260" s="316"/>
      <c r="B260" s="322"/>
      <c r="C260" s="340"/>
      <c r="D260" s="68">
        <v>2021</v>
      </c>
      <c r="E260" s="135">
        <v>3053.5</v>
      </c>
      <c r="F260" s="52">
        <v>900</v>
      </c>
      <c r="G260" s="135">
        <v>3053.5</v>
      </c>
      <c r="H260" s="52">
        <v>900</v>
      </c>
      <c r="I260" s="12"/>
      <c r="J260" s="11"/>
      <c r="K260" s="11"/>
      <c r="L260" s="11"/>
      <c r="M260" s="11"/>
      <c r="N260" s="11"/>
      <c r="O260" s="316"/>
    </row>
    <row r="261" spans="1:15" ht="15" thickBot="1" x14ac:dyDescent="0.35">
      <c r="A261" s="316"/>
      <c r="B261" s="322"/>
      <c r="C261" s="340"/>
      <c r="D261" s="68">
        <v>2022</v>
      </c>
      <c r="E261" s="135">
        <v>3784.5</v>
      </c>
      <c r="F261" s="52">
        <v>900</v>
      </c>
      <c r="G261" s="135">
        <v>3784.5</v>
      </c>
      <c r="H261" s="52">
        <v>900</v>
      </c>
      <c r="I261" s="12"/>
      <c r="J261" s="11"/>
      <c r="K261" s="11"/>
      <c r="L261" s="11"/>
      <c r="M261" s="11"/>
      <c r="N261" s="11"/>
      <c r="O261" s="316"/>
    </row>
    <row r="262" spans="1:15" ht="15" thickBot="1" x14ac:dyDescent="0.35">
      <c r="A262" s="316"/>
      <c r="B262" s="322"/>
      <c r="C262" s="340"/>
      <c r="D262" s="68">
        <v>2023</v>
      </c>
      <c r="E262" s="135">
        <v>4515.5</v>
      </c>
      <c r="F262" s="52">
        <v>0</v>
      </c>
      <c r="G262" s="135">
        <v>4515.5</v>
      </c>
      <c r="H262" s="52">
        <v>0</v>
      </c>
      <c r="I262" s="12"/>
      <c r="J262" s="11"/>
      <c r="K262" s="11"/>
      <c r="L262" s="11"/>
      <c r="M262" s="11"/>
      <c r="N262" s="11"/>
      <c r="O262" s="316"/>
    </row>
    <row r="263" spans="1:15" ht="15" thickBot="1" x14ac:dyDescent="0.35">
      <c r="A263" s="316"/>
      <c r="B263" s="322"/>
      <c r="C263" s="340"/>
      <c r="D263" s="68">
        <v>2024</v>
      </c>
      <c r="E263" s="135">
        <v>5246.5</v>
      </c>
      <c r="F263" s="52">
        <v>0</v>
      </c>
      <c r="G263" s="135">
        <v>5246.5</v>
      </c>
      <c r="H263" s="52">
        <v>0</v>
      </c>
      <c r="I263" s="12"/>
      <c r="J263" s="11"/>
      <c r="K263" s="11"/>
      <c r="L263" s="11"/>
      <c r="M263" s="11"/>
      <c r="N263" s="11"/>
      <c r="O263" s="316"/>
    </row>
    <row r="264" spans="1:15" ht="15" thickBot="1" x14ac:dyDescent="0.35">
      <c r="A264" s="317"/>
      <c r="B264" s="323"/>
      <c r="C264" s="341"/>
      <c r="D264" s="68">
        <v>2025</v>
      </c>
      <c r="E264" s="135">
        <v>5977.5</v>
      </c>
      <c r="F264" s="52">
        <v>0</v>
      </c>
      <c r="G264" s="135">
        <v>5977.5</v>
      </c>
      <c r="H264" s="52">
        <v>0</v>
      </c>
      <c r="I264" s="12"/>
      <c r="J264" s="11"/>
      <c r="K264" s="11"/>
      <c r="L264" s="11"/>
      <c r="M264" s="11"/>
      <c r="N264" s="11"/>
      <c r="O264" s="317"/>
    </row>
    <row r="265" spans="1:15" ht="15" customHeight="1" thickBot="1" x14ac:dyDescent="0.35">
      <c r="A265" s="315"/>
      <c r="B265" s="346" t="s">
        <v>34</v>
      </c>
      <c r="C265" s="342"/>
      <c r="D265" s="33" t="s">
        <v>114</v>
      </c>
      <c r="E265" s="13">
        <f t="shared" ref="E265:H274" si="1">SUM(E225+E245)</f>
        <v>76123.8</v>
      </c>
      <c r="F265" s="13">
        <f t="shared" si="1"/>
        <v>4999.6000000000004</v>
      </c>
      <c r="G265" s="13">
        <f t="shared" si="1"/>
        <v>76123.8</v>
      </c>
      <c r="H265" s="13">
        <f t="shared" si="1"/>
        <v>4999.6000000000004</v>
      </c>
      <c r="I265" s="12"/>
      <c r="J265" s="11"/>
      <c r="K265" s="13"/>
      <c r="L265" s="13"/>
      <c r="M265" s="11"/>
      <c r="N265" s="11"/>
      <c r="O265" s="315"/>
    </row>
    <row r="266" spans="1:15" ht="15" thickBot="1" x14ac:dyDescent="0.35">
      <c r="A266" s="316"/>
      <c r="B266" s="347"/>
      <c r="C266" s="337"/>
      <c r="D266" s="34">
        <v>2017</v>
      </c>
      <c r="E266" s="11">
        <f t="shared" si="1"/>
        <v>11600</v>
      </c>
      <c r="F266" s="11">
        <f t="shared" si="1"/>
        <v>699.6</v>
      </c>
      <c r="G266" s="11">
        <f t="shared" si="1"/>
        <v>11600</v>
      </c>
      <c r="H266" s="11">
        <f t="shared" si="1"/>
        <v>699.6</v>
      </c>
      <c r="I266" s="12"/>
      <c r="J266" s="11"/>
      <c r="K266" s="11"/>
      <c r="L266" s="11"/>
      <c r="M266" s="11"/>
      <c r="N266" s="11"/>
      <c r="O266" s="316"/>
    </row>
    <row r="267" spans="1:15" ht="15" thickBot="1" x14ac:dyDescent="0.35">
      <c r="A267" s="316"/>
      <c r="B267" s="347"/>
      <c r="C267" s="337"/>
      <c r="D267" s="34">
        <v>2018</v>
      </c>
      <c r="E267" s="11">
        <f t="shared" si="1"/>
        <v>9200</v>
      </c>
      <c r="F267" s="11">
        <f t="shared" si="1"/>
        <v>700</v>
      </c>
      <c r="G267" s="11">
        <f t="shared" si="1"/>
        <v>9200</v>
      </c>
      <c r="H267" s="11">
        <f t="shared" si="1"/>
        <v>700</v>
      </c>
      <c r="I267" s="12"/>
      <c r="J267" s="11"/>
      <c r="K267" s="11"/>
      <c r="L267" s="11"/>
      <c r="M267" s="11"/>
      <c r="N267" s="11"/>
      <c r="O267" s="316"/>
    </row>
    <row r="268" spans="1:15" ht="15" thickBot="1" x14ac:dyDescent="0.35">
      <c r="A268" s="316"/>
      <c r="B268" s="347"/>
      <c r="C268" s="337"/>
      <c r="D268" s="34">
        <v>2019</v>
      </c>
      <c r="E268" s="11">
        <f t="shared" si="1"/>
        <v>5957</v>
      </c>
      <c r="F268" s="11">
        <f t="shared" si="1"/>
        <v>900</v>
      </c>
      <c r="G268" s="11">
        <f t="shared" si="1"/>
        <v>5957</v>
      </c>
      <c r="H268" s="11">
        <f t="shared" si="1"/>
        <v>900</v>
      </c>
      <c r="I268" s="12"/>
      <c r="J268" s="11"/>
      <c r="K268" s="11"/>
      <c r="L268" s="11"/>
      <c r="M268" s="11"/>
      <c r="N268" s="11"/>
      <c r="O268" s="316"/>
    </row>
    <row r="269" spans="1:15" ht="15" thickBot="1" x14ac:dyDescent="0.35">
      <c r="A269" s="316"/>
      <c r="B269" s="347"/>
      <c r="C269" s="337"/>
      <c r="D269" s="34">
        <v>2020</v>
      </c>
      <c r="E269" s="11">
        <f t="shared" si="1"/>
        <v>6789.3</v>
      </c>
      <c r="F269" s="11">
        <f t="shared" si="1"/>
        <v>900</v>
      </c>
      <c r="G269" s="11">
        <f t="shared" si="1"/>
        <v>6789.3</v>
      </c>
      <c r="H269" s="11">
        <f t="shared" si="1"/>
        <v>900</v>
      </c>
      <c r="I269" s="12"/>
      <c r="J269" s="11"/>
      <c r="K269" s="11"/>
      <c r="L269" s="11"/>
      <c r="M269" s="11"/>
      <c r="N269" s="11"/>
      <c r="O269" s="316"/>
    </row>
    <row r="270" spans="1:15" ht="15" thickBot="1" x14ac:dyDescent="0.35">
      <c r="A270" s="316"/>
      <c r="B270" s="347"/>
      <c r="C270" s="337"/>
      <c r="D270" s="34">
        <v>2021</v>
      </c>
      <c r="E270" s="11">
        <f t="shared" si="1"/>
        <v>7053.5</v>
      </c>
      <c r="F270" s="11">
        <f t="shared" si="1"/>
        <v>900</v>
      </c>
      <c r="G270" s="11">
        <f t="shared" si="1"/>
        <v>7053.5</v>
      </c>
      <c r="H270" s="11">
        <f t="shared" si="1"/>
        <v>900</v>
      </c>
      <c r="I270" s="12"/>
      <c r="J270" s="11"/>
      <c r="K270" s="11"/>
      <c r="L270" s="11"/>
      <c r="M270" s="11"/>
      <c r="N270" s="11"/>
      <c r="O270" s="316"/>
    </row>
    <row r="271" spans="1:15" ht="15" thickBot="1" x14ac:dyDescent="0.35">
      <c r="A271" s="316"/>
      <c r="B271" s="347"/>
      <c r="C271" s="337"/>
      <c r="D271" s="34">
        <v>2022</v>
      </c>
      <c r="E271" s="11">
        <f t="shared" si="1"/>
        <v>7784.5</v>
      </c>
      <c r="F271" s="11">
        <f t="shared" si="1"/>
        <v>900</v>
      </c>
      <c r="G271" s="11">
        <f t="shared" si="1"/>
        <v>7784.5</v>
      </c>
      <c r="H271" s="11">
        <f t="shared" si="1"/>
        <v>900</v>
      </c>
      <c r="I271" s="12"/>
      <c r="J271" s="11"/>
      <c r="K271" s="11"/>
      <c r="L271" s="11"/>
      <c r="M271" s="11"/>
      <c r="N271" s="11"/>
      <c r="O271" s="316"/>
    </row>
    <row r="272" spans="1:15" ht="15" thickBot="1" x14ac:dyDescent="0.35">
      <c r="A272" s="316"/>
      <c r="B272" s="347"/>
      <c r="C272" s="337"/>
      <c r="D272" s="34">
        <v>2023</v>
      </c>
      <c r="E272" s="11">
        <f t="shared" si="1"/>
        <v>8515.5</v>
      </c>
      <c r="F272" s="11">
        <f t="shared" si="1"/>
        <v>0</v>
      </c>
      <c r="G272" s="11">
        <f t="shared" si="1"/>
        <v>8515.5</v>
      </c>
      <c r="H272" s="11">
        <f t="shared" si="1"/>
        <v>0</v>
      </c>
      <c r="I272" s="12"/>
      <c r="J272" s="11"/>
      <c r="K272" s="11"/>
      <c r="L272" s="11"/>
      <c r="M272" s="11"/>
      <c r="N272" s="11"/>
      <c r="O272" s="316"/>
    </row>
    <row r="273" spans="1:15" ht="15" thickBot="1" x14ac:dyDescent="0.35">
      <c r="A273" s="316"/>
      <c r="B273" s="347"/>
      <c r="C273" s="337"/>
      <c r="D273" s="34">
        <v>2024</v>
      </c>
      <c r="E273" s="11">
        <f t="shared" si="1"/>
        <v>9246.5</v>
      </c>
      <c r="F273" s="11">
        <f t="shared" si="1"/>
        <v>0</v>
      </c>
      <c r="G273" s="11">
        <f t="shared" si="1"/>
        <v>9246.5</v>
      </c>
      <c r="H273" s="11">
        <f t="shared" si="1"/>
        <v>0</v>
      </c>
      <c r="I273" s="12"/>
      <c r="J273" s="11"/>
      <c r="K273" s="11"/>
      <c r="L273" s="11"/>
      <c r="M273" s="11"/>
      <c r="N273" s="11"/>
      <c r="O273" s="316"/>
    </row>
    <row r="274" spans="1:15" ht="15" thickBot="1" x14ac:dyDescent="0.35">
      <c r="A274" s="317"/>
      <c r="B274" s="348"/>
      <c r="C274" s="338"/>
      <c r="D274" s="34">
        <v>2025</v>
      </c>
      <c r="E274" s="11">
        <f t="shared" si="1"/>
        <v>9977.5</v>
      </c>
      <c r="F274" s="11">
        <f t="shared" si="1"/>
        <v>0</v>
      </c>
      <c r="G274" s="11">
        <f t="shared" si="1"/>
        <v>9977.5</v>
      </c>
      <c r="H274" s="11">
        <f t="shared" si="1"/>
        <v>0</v>
      </c>
      <c r="I274" s="12"/>
      <c r="J274" s="11"/>
      <c r="K274" s="11"/>
      <c r="L274" s="11"/>
      <c r="M274" s="11"/>
      <c r="N274" s="11"/>
      <c r="O274" s="317"/>
    </row>
    <row r="275" spans="1:15" ht="15" customHeight="1" thickBot="1" x14ac:dyDescent="0.35">
      <c r="A275" s="315"/>
      <c r="B275" s="346" t="s">
        <v>115</v>
      </c>
      <c r="C275" s="342"/>
      <c r="D275" s="33" t="s">
        <v>114</v>
      </c>
      <c r="E275" s="13">
        <f t="shared" ref="E275:H284" si="2">SUM(E203+E265)</f>
        <v>87112.8</v>
      </c>
      <c r="F275" s="13">
        <f t="shared" si="2"/>
        <v>6147.8</v>
      </c>
      <c r="G275" s="13">
        <f t="shared" si="2"/>
        <v>87112.8</v>
      </c>
      <c r="H275" s="13">
        <f t="shared" si="2"/>
        <v>6147.8</v>
      </c>
      <c r="I275" s="12"/>
      <c r="J275" s="11"/>
      <c r="K275" s="13"/>
      <c r="L275" s="13"/>
      <c r="M275" s="11"/>
      <c r="N275" s="11"/>
      <c r="O275" s="315"/>
    </row>
    <row r="276" spans="1:15" ht="15" thickBot="1" x14ac:dyDescent="0.35">
      <c r="A276" s="316"/>
      <c r="B276" s="347"/>
      <c r="C276" s="337"/>
      <c r="D276" s="34">
        <v>2017</v>
      </c>
      <c r="E276" s="11">
        <f t="shared" si="2"/>
        <v>12334</v>
      </c>
      <c r="F276" s="11">
        <f t="shared" si="2"/>
        <v>874.3</v>
      </c>
      <c r="G276" s="11">
        <f t="shared" si="2"/>
        <v>12334</v>
      </c>
      <c r="H276" s="11">
        <f t="shared" si="2"/>
        <v>874.3</v>
      </c>
      <c r="I276" s="12"/>
      <c r="J276" s="11"/>
      <c r="K276" s="11"/>
      <c r="L276" s="11"/>
      <c r="M276" s="11"/>
      <c r="N276" s="11"/>
      <c r="O276" s="316"/>
    </row>
    <row r="277" spans="1:15" ht="15" thickBot="1" x14ac:dyDescent="0.35">
      <c r="A277" s="316"/>
      <c r="B277" s="347"/>
      <c r="C277" s="337"/>
      <c r="D277" s="34">
        <v>2018</v>
      </c>
      <c r="E277" s="11">
        <f t="shared" si="2"/>
        <v>10167.5</v>
      </c>
      <c r="F277" s="11">
        <f t="shared" si="2"/>
        <v>874.7</v>
      </c>
      <c r="G277" s="11">
        <f t="shared" si="2"/>
        <v>10167.5</v>
      </c>
      <c r="H277" s="11">
        <f t="shared" si="2"/>
        <v>874.7</v>
      </c>
      <c r="I277" s="12"/>
      <c r="J277" s="11"/>
      <c r="K277" s="11"/>
      <c r="L277" s="11"/>
      <c r="M277" s="11"/>
      <c r="N277" s="11"/>
      <c r="O277" s="316"/>
    </row>
    <row r="278" spans="1:15" ht="15" thickBot="1" x14ac:dyDescent="0.35">
      <c r="A278" s="316"/>
      <c r="B278" s="347"/>
      <c r="C278" s="337"/>
      <c r="D278" s="34">
        <v>2019</v>
      </c>
      <c r="E278" s="11">
        <f t="shared" si="2"/>
        <v>7067</v>
      </c>
      <c r="F278" s="11">
        <f t="shared" si="2"/>
        <v>1099.7</v>
      </c>
      <c r="G278" s="11">
        <f t="shared" si="2"/>
        <v>7067</v>
      </c>
      <c r="H278" s="11">
        <f t="shared" si="2"/>
        <v>1099.7</v>
      </c>
      <c r="I278" s="12"/>
      <c r="J278" s="11"/>
      <c r="K278" s="11"/>
      <c r="L278" s="11"/>
      <c r="M278" s="11"/>
      <c r="N278" s="11"/>
      <c r="O278" s="316"/>
    </row>
    <row r="279" spans="1:15" ht="15" thickBot="1" x14ac:dyDescent="0.35">
      <c r="A279" s="316"/>
      <c r="B279" s="347"/>
      <c r="C279" s="337"/>
      <c r="D279" s="34">
        <v>2020</v>
      </c>
      <c r="E279" s="11">
        <f t="shared" si="2"/>
        <v>8241.7999999999993</v>
      </c>
      <c r="F279" s="11">
        <f t="shared" si="2"/>
        <v>1099.7</v>
      </c>
      <c r="G279" s="11">
        <f t="shared" si="2"/>
        <v>8241.7999999999993</v>
      </c>
      <c r="H279" s="11">
        <f t="shared" si="2"/>
        <v>1099.7</v>
      </c>
      <c r="I279" s="12"/>
      <c r="J279" s="11"/>
      <c r="K279" s="11"/>
      <c r="L279" s="11"/>
      <c r="M279" s="11"/>
      <c r="N279" s="11"/>
      <c r="O279" s="316"/>
    </row>
    <row r="280" spans="1:15" ht="15" thickBot="1" x14ac:dyDescent="0.35">
      <c r="A280" s="316"/>
      <c r="B280" s="347"/>
      <c r="C280" s="337"/>
      <c r="D280" s="34">
        <v>2021</v>
      </c>
      <c r="E280" s="11">
        <f t="shared" si="2"/>
        <v>8253.5</v>
      </c>
      <c r="F280" s="11">
        <f t="shared" si="2"/>
        <v>1099.7</v>
      </c>
      <c r="G280" s="11">
        <f t="shared" si="2"/>
        <v>8253.5</v>
      </c>
      <c r="H280" s="11">
        <f t="shared" si="2"/>
        <v>1099.7</v>
      </c>
      <c r="I280" s="12"/>
      <c r="J280" s="11"/>
      <c r="K280" s="11"/>
      <c r="L280" s="11"/>
      <c r="M280" s="11"/>
      <c r="N280" s="11"/>
      <c r="O280" s="316"/>
    </row>
    <row r="281" spans="1:15" ht="15" thickBot="1" x14ac:dyDescent="0.35">
      <c r="A281" s="316"/>
      <c r="B281" s="347"/>
      <c r="C281" s="337"/>
      <c r="D281" s="34">
        <v>2022</v>
      </c>
      <c r="E281" s="11">
        <f t="shared" si="2"/>
        <v>9027</v>
      </c>
      <c r="F281" s="11">
        <f t="shared" si="2"/>
        <v>1099.7</v>
      </c>
      <c r="G281" s="11">
        <f t="shared" si="2"/>
        <v>9027</v>
      </c>
      <c r="H281" s="11">
        <f t="shared" si="2"/>
        <v>1099.7</v>
      </c>
      <c r="I281" s="12"/>
      <c r="J281" s="11"/>
      <c r="K281" s="11"/>
      <c r="L281" s="11"/>
      <c r="M281" s="11"/>
      <c r="N281" s="11"/>
      <c r="O281" s="316"/>
    </row>
    <row r="282" spans="1:15" ht="15" thickBot="1" x14ac:dyDescent="0.35">
      <c r="A282" s="316"/>
      <c r="B282" s="347"/>
      <c r="C282" s="337"/>
      <c r="D282" s="34">
        <v>2023</v>
      </c>
      <c r="E282" s="164">
        <f t="shared" si="2"/>
        <v>9800.5</v>
      </c>
      <c r="F282" s="164">
        <f t="shared" si="2"/>
        <v>0</v>
      </c>
      <c r="G282" s="11">
        <f t="shared" si="2"/>
        <v>9800.5</v>
      </c>
      <c r="H282" s="11">
        <f t="shared" si="2"/>
        <v>0</v>
      </c>
      <c r="I282" s="12"/>
      <c r="J282" s="11"/>
      <c r="K282" s="11"/>
      <c r="L282" s="11"/>
      <c r="M282" s="11"/>
      <c r="N282" s="11"/>
      <c r="O282" s="316"/>
    </row>
    <row r="283" spans="1:15" ht="15" thickBot="1" x14ac:dyDescent="0.35">
      <c r="A283" s="316"/>
      <c r="B283" s="347"/>
      <c r="C283" s="337"/>
      <c r="D283" s="34">
        <v>2024</v>
      </c>
      <c r="E283" s="11">
        <f t="shared" si="2"/>
        <v>10574</v>
      </c>
      <c r="F283" s="11">
        <f t="shared" si="2"/>
        <v>0</v>
      </c>
      <c r="G283" s="11">
        <f t="shared" si="2"/>
        <v>10574</v>
      </c>
      <c r="H283" s="11">
        <f t="shared" si="2"/>
        <v>0</v>
      </c>
      <c r="I283" s="12"/>
      <c r="J283" s="11"/>
      <c r="K283" s="11"/>
      <c r="L283" s="11"/>
      <c r="M283" s="11"/>
      <c r="N283" s="11"/>
      <c r="O283" s="316"/>
    </row>
    <row r="284" spans="1:15" ht="15" thickBot="1" x14ac:dyDescent="0.35">
      <c r="A284" s="317"/>
      <c r="B284" s="348"/>
      <c r="C284" s="338"/>
      <c r="D284" s="34">
        <v>2025</v>
      </c>
      <c r="E284" s="11">
        <f t="shared" si="2"/>
        <v>11647.5</v>
      </c>
      <c r="F284" s="11">
        <f t="shared" si="2"/>
        <v>0</v>
      </c>
      <c r="G284" s="11">
        <f t="shared" si="2"/>
        <v>11647.5</v>
      </c>
      <c r="H284" s="11">
        <f t="shared" si="2"/>
        <v>0</v>
      </c>
      <c r="I284" s="12"/>
      <c r="J284" s="11"/>
      <c r="K284" s="11"/>
      <c r="L284" s="11"/>
      <c r="M284" s="11"/>
      <c r="N284" s="11"/>
      <c r="O284" s="317"/>
    </row>
    <row r="285" spans="1:15" ht="15" customHeight="1" thickBot="1" x14ac:dyDescent="0.35">
      <c r="A285" s="315"/>
      <c r="B285" s="346" t="s">
        <v>185</v>
      </c>
      <c r="C285" s="342"/>
      <c r="D285" s="33" t="s">
        <v>114</v>
      </c>
      <c r="E285" s="13">
        <f>SUM(E286:E294)</f>
        <v>4200</v>
      </c>
      <c r="F285" s="53">
        <f>SUM(F286:F294)</f>
        <v>0</v>
      </c>
      <c r="G285" s="13">
        <f>SUM(G286:G294)</f>
        <v>4200</v>
      </c>
      <c r="H285" s="53">
        <f>SUM(H286:H294)</f>
        <v>0</v>
      </c>
      <c r="I285" s="12"/>
      <c r="J285" s="11"/>
      <c r="K285" s="13"/>
      <c r="L285" s="13"/>
      <c r="M285" s="11"/>
      <c r="N285" s="11"/>
      <c r="O285" s="315"/>
    </row>
    <row r="286" spans="1:15" ht="15" thickBot="1" x14ac:dyDescent="0.35">
      <c r="A286" s="316"/>
      <c r="B286" s="347"/>
      <c r="C286" s="337"/>
      <c r="D286" s="34">
        <v>2017</v>
      </c>
      <c r="E286" s="11">
        <v>400</v>
      </c>
      <c r="F286" s="50">
        <v>0</v>
      </c>
      <c r="G286" s="11">
        <v>400</v>
      </c>
      <c r="H286" s="50">
        <v>0</v>
      </c>
      <c r="I286" s="12"/>
      <c r="J286" s="11"/>
      <c r="K286" s="11"/>
      <c r="L286" s="11"/>
      <c r="M286" s="11"/>
      <c r="N286" s="11"/>
      <c r="O286" s="316"/>
    </row>
    <row r="287" spans="1:15" ht="15" thickBot="1" x14ac:dyDescent="0.35">
      <c r="A287" s="316"/>
      <c r="B287" s="347"/>
      <c r="C287" s="337"/>
      <c r="D287" s="34">
        <v>2018</v>
      </c>
      <c r="E287" s="11">
        <v>400</v>
      </c>
      <c r="F287" s="50">
        <v>0</v>
      </c>
      <c r="G287" s="11">
        <v>400</v>
      </c>
      <c r="H287" s="50">
        <v>0</v>
      </c>
      <c r="I287" s="12"/>
      <c r="J287" s="11"/>
      <c r="K287" s="11"/>
      <c r="L287" s="11"/>
      <c r="M287" s="11"/>
      <c r="N287" s="11"/>
      <c r="O287" s="316"/>
    </row>
    <row r="288" spans="1:15" ht="15" thickBot="1" x14ac:dyDescent="0.35">
      <c r="A288" s="316"/>
      <c r="B288" s="347"/>
      <c r="C288" s="337"/>
      <c r="D288" s="34">
        <v>2019</v>
      </c>
      <c r="E288" s="11">
        <v>400</v>
      </c>
      <c r="F288" s="50">
        <v>0</v>
      </c>
      <c r="G288" s="11">
        <v>400</v>
      </c>
      <c r="H288" s="50">
        <v>0</v>
      </c>
      <c r="I288" s="12"/>
      <c r="J288" s="11"/>
      <c r="K288" s="11"/>
      <c r="L288" s="11"/>
      <c r="M288" s="11"/>
      <c r="N288" s="11"/>
      <c r="O288" s="316"/>
    </row>
    <row r="289" spans="1:15" ht="15" thickBot="1" x14ac:dyDescent="0.35">
      <c r="A289" s="316"/>
      <c r="B289" s="347"/>
      <c r="C289" s="337"/>
      <c r="D289" s="34">
        <v>2020</v>
      </c>
      <c r="E289" s="11">
        <v>700</v>
      </c>
      <c r="F289" s="50">
        <v>0</v>
      </c>
      <c r="G289" s="11">
        <v>700</v>
      </c>
      <c r="H289" s="50">
        <v>0</v>
      </c>
      <c r="I289" s="12"/>
      <c r="J289" s="11"/>
      <c r="K289" s="11"/>
      <c r="L289" s="11"/>
      <c r="M289" s="11"/>
      <c r="N289" s="11"/>
      <c r="O289" s="316"/>
    </row>
    <row r="290" spans="1:15" ht="15" thickBot="1" x14ac:dyDescent="0.35">
      <c r="A290" s="316"/>
      <c r="B290" s="347"/>
      <c r="C290" s="337"/>
      <c r="D290" s="34">
        <v>2021</v>
      </c>
      <c r="E290" s="11">
        <v>400</v>
      </c>
      <c r="F290" s="50">
        <v>0</v>
      </c>
      <c r="G290" s="11">
        <v>400</v>
      </c>
      <c r="H290" s="50">
        <v>0</v>
      </c>
      <c r="I290" s="12"/>
      <c r="J290" s="11"/>
      <c r="K290" s="11"/>
      <c r="L290" s="11"/>
      <c r="M290" s="11"/>
      <c r="N290" s="11"/>
      <c r="O290" s="316"/>
    </row>
    <row r="291" spans="1:15" ht="15" thickBot="1" x14ac:dyDescent="0.35">
      <c r="A291" s="316"/>
      <c r="B291" s="347"/>
      <c r="C291" s="337"/>
      <c r="D291" s="34">
        <v>2022</v>
      </c>
      <c r="E291" s="11">
        <v>400</v>
      </c>
      <c r="F291" s="50">
        <v>0</v>
      </c>
      <c r="G291" s="11">
        <v>400</v>
      </c>
      <c r="H291" s="50">
        <v>0</v>
      </c>
      <c r="I291" s="12"/>
      <c r="J291" s="11"/>
      <c r="K291" s="11"/>
      <c r="L291" s="11"/>
      <c r="M291" s="11"/>
      <c r="N291" s="11"/>
      <c r="O291" s="316"/>
    </row>
    <row r="292" spans="1:15" ht="15" thickBot="1" x14ac:dyDescent="0.35">
      <c r="A292" s="316"/>
      <c r="B292" s="347"/>
      <c r="C292" s="337"/>
      <c r="D292" s="34">
        <v>2023</v>
      </c>
      <c r="E292" s="11">
        <v>400</v>
      </c>
      <c r="F292" s="50">
        <v>0</v>
      </c>
      <c r="G292" s="11">
        <v>400</v>
      </c>
      <c r="H292" s="50">
        <v>0</v>
      </c>
      <c r="I292" s="12"/>
      <c r="J292" s="11"/>
      <c r="K292" s="11"/>
      <c r="L292" s="11"/>
      <c r="M292" s="11"/>
      <c r="N292" s="11"/>
      <c r="O292" s="316"/>
    </row>
    <row r="293" spans="1:15" ht="15" thickBot="1" x14ac:dyDescent="0.35">
      <c r="A293" s="316"/>
      <c r="B293" s="347"/>
      <c r="C293" s="337"/>
      <c r="D293" s="34">
        <v>2024</v>
      </c>
      <c r="E293" s="11">
        <v>400</v>
      </c>
      <c r="F293" s="50">
        <v>0</v>
      </c>
      <c r="G293" s="11">
        <v>400</v>
      </c>
      <c r="H293" s="50">
        <v>0</v>
      </c>
      <c r="I293" s="12"/>
      <c r="J293" s="11"/>
      <c r="K293" s="11"/>
      <c r="L293" s="11"/>
      <c r="M293" s="11"/>
      <c r="N293" s="11"/>
      <c r="O293" s="316"/>
    </row>
    <row r="294" spans="1:15" ht="15" thickBot="1" x14ac:dyDescent="0.35">
      <c r="A294" s="317"/>
      <c r="B294" s="348"/>
      <c r="C294" s="338"/>
      <c r="D294" s="34">
        <v>2025</v>
      </c>
      <c r="E294" s="11">
        <v>700</v>
      </c>
      <c r="F294" s="50">
        <v>0</v>
      </c>
      <c r="G294" s="11">
        <v>700</v>
      </c>
      <c r="H294" s="50">
        <v>0</v>
      </c>
      <c r="I294" s="12"/>
      <c r="J294" s="11"/>
      <c r="K294" s="11"/>
      <c r="L294" s="11"/>
      <c r="M294" s="11"/>
      <c r="N294" s="11"/>
      <c r="O294" s="317"/>
    </row>
    <row r="295" spans="1:15" ht="15" customHeight="1" thickBot="1" x14ac:dyDescent="0.35">
      <c r="A295" s="315"/>
      <c r="B295" s="346" t="s">
        <v>121</v>
      </c>
      <c r="C295" s="342"/>
      <c r="D295" s="33" t="s">
        <v>114</v>
      </c>
      <c r="E295" s="53">
        <f>SUM(E296:E304)</f>
        <v>5164</v>
      </c>
      <c r="F295" s="49">
        <v>900</v>
      </c>
      <c r="G295" s="53">
        <f>SUM(G296:G304)</f>
        <v>5164</v>
      </c>
      <c r="H295" s="49">
        <v>900</v>
      </c>
      <c r="I295" s="12"/>
      <c r="J295" s="11"/>
      <c r="K295" s="13"/>
      <c r="L295" s="13"/>
      <c r="M295" s="11"/>
      <c r="N295" s="11"/>
      <c r="O295" s="315"/>
    </row>
    <row r="296" spans="1:15" ht="15" thickBot="1" x14ac:dyDescent="0.35">
      <c r="A296" s="316"/>
      <c r="B296" s="347"/>
      <c r="C296" s="337"/>
      <c r="D296" s="34">
        <v>2017</v>
      </c>
      <c r="E296" s="54">
        <v>234</v>
      </c>
      <c r="F296" s="50">
        <v>150</v>
      </c>
      <c r="G296" s="54">
        <v>234</v>
      </c>
      <c r="H296" s="50">
        <v>150</v>
      </c>
      <c r="I296" s="12"/>
      <c r="J296" s="11"/>
      <c r="K296" s="11"/>
      <c r="L296" s="11"/>
      <c r="M296" s="11"/>
      <c r="N296" s="11"/>
      <c r="O296" s="316"/>
    </row>
    <row r="297" spans="1:15" ht="15" thickBot="1" x14ac:dyDescent="0.35">
      <c r="A297" s="316"/>
      <c r="B297" s="347"/>
      <c r="C297" s="337"/>
      <c r="D297" s="34">
        <v>2018</v>
      </c>
      <c r="E297" s="54">
        <v>467.5</v>
      </c>
      <c r="F297" s="50">
        <v>150</v>
      </c>
      <c r="G297" s="54">
        <v>467.5</v>
      </c>
      <c r="H297" s="50">
        <v>150</v>
      </c>
      <c r="I297" s="12"/>
      <c r="J297" s="11"/>
      <c r="K297" s="11"/>
      <c r="L297" s="11"/>
      <c r="M297" s="11"/>
      <c r="N297" s="11"/>
      <c r="O297" s="316"/>
    </row>
    <row r="298" spans="1:15" ht="15" thickBot="1" x14ac:dyDescent="0.35">
      <c r="A298" s="316"/>
      <c r="B298" s="347"/>
      <c r="C298" s="337"/>
      <c r="D298" s="34">
        <v>2019</v>
      </c>
      <c r="E298" s="54">
        <v>510</v>
      </c>
      <c r="F298" s="50">
        <v>150</v>
      </c>
      <c r="G298" s="54">
        <v>510</v>
      </c>
      <c r="H298" s="50">
        <v>150</v>
      </c>
      <c r="I298" s="12"/>
      <c r="J298" s="11"/>
      <c r="K298" s="11"/>
      <c r="L298" s="11"/>
      <c r="M298" s="11"/>
      <c r="N298" s="11"/>
      <c r="O298" s="316"/>
    </row>
    <row r="299" spans="1:15" ht="15" thickBot="1" x14ac:dyDescent="0.35">
      <c r="A299" s="316"/>
      <c r="B299" s="347"/>
      <c r="C299" s="337"/>
      <c r="D299" s="34">
        <v>2020</v>
      </c>
      <c r="E299" s="54">
        <v>552.5</v>
      </c>
      <c r="F299" s="50">
        <v>150</v>
      </c>
      <c r="G299" s="54">
        <v>552.5</v>
      </c>
      <c r="H299" s="50">
        <v>150</v>
      </c>
      <c r="I299" s="12"/>
      <c r="J299" s="11"/>
      <c r="K299" s="11"/>
      <c r="L299" s="11"/>
      <c r="M299" s="11"/>
      <c r="N299" s="11"/>
      <c r="O299" s="316"/>
    </row>
    <row r="300" spans="1:15" ht="15" thickBot="1" x14ac:dyDescent="0.35">
      <c r="A300" s="316"/>
      <c r="B300" s="347"/>
      <c r="C300" s="337"/>
      <c r="D300" s="34">
        <v>2021</v>
      </c>
      <c r="E300" s="11">
        <v>595</v>
      </c>
      <c r="F300" s="50">
        <v>150</v>
      </c>
      <c r="G300" s="11">
        <v>595</v>
      </c>
      <c r="H300" s="50">
        <v>150</v>
      </c>
      <c r="I300" s="12"/>
      <c r="J300" s="11"/>
      <c r="K300" s="11"/>
      <c r="L300" s="11"/>
      <c r="M300" s="11"/>
      <c r="N300" s="11"/>
      <c r="O300" s="316"/>
    </row>
    <row r="301" spans="1:15" ht="15" thickBot="1" x14ac:dyDescent="0.35">
      <c r="A301" s="316"/>
      <c r="B301" s="347"/>
      <c r="C301" s="337"/>
      <c r="D301" s="34">
        <v>2022</v>
      </c>
      <c r="E301" s="11">
        <v>637.5</v>
      </c>
      <c r="F301" s="50">
        <v>150</v>
      </c>
      <c r="G301" s="11">
        <v>637.5</v>
      </c>
      <c r="H301" s="50">
        <v>150</v>
      </c>
      <c r="I301" s="12"/>
      <c r="J301" s="11"/>
      <c r="K301" s="11"/>
      <c r="L301" s="11"/>
      <c r="M301" s="11"/>
      <c r="N301" s="11"/>
      <c r="O301" s="316"/>
    </row>
    <row r="302" spans="1:15" ht="15" thickBot="1" x14ac:dyDescent="0.35">
      <c r="A302" s="316"/>
      <c r="B302" s="347"/>
      <c r="C302" s="337"/>
      <c r="D302" s="34">
        <v>2023</v>
      </c>
      <c r="E302" s="11">
        <v>680</v>
      </c>
      <c r="F302" s="50">
        <v>0</v>
      </c>
      <c r="G302" s="11">
        <v>680</v>
      </c>
      <c r="H302" s="50">
        <v>0</v>
      </c>
      <c r="I302" s="12"/>
      <c r="J302" s="11"/>
      <c r="K302" s="11"/>
      <c r="L302" s="11"/>
      <c r="M302" s="11"/>
      <c r="N302" s="11"/>
      <c r="O302" s="316"/>
    </row>
    <row r="303" spans="1:15" ht="15" thickBot="1" x14ac:dyDescent="0.35">
      <c r="A303" s="316"/>
      <c r="B303" s="347"/>
      <c r="C303" s="337"/>
      <c r="D303" s="34">
        <v>2024</v>
      </c>
      <c r="E303" s="11">
        <v>722.5</v>
      </c>
      <c r="F303" s="50">
        <v>0</v>
      </c>
      <c r="G303" s="11">
        <v>722.5</v>
      </c>
      <c r="H303" s="50">
        <v>0</v>
      </c>
      <c r="I303" s="12"/>
      <c r="J303" s="11"/>
      <c r="K303" s="11"/>
      <c r="L303" s="11"/>
      <c r="M303" s="11"/>
      <c r="N303" s="11"/>
      <c r="O303" s="316"/>
    </row>
    <row r="304" spans="1:15" ht="15" thickBot="1" x14ac:dyDescent="0.35">
      <c r="A304" s="317"/>
      <c r="B304" s="348"/>
      <c r="C304" s="338"/>
      <c r="D304" s="34">
        <v>2025</v>
      </c>
      <c r="E304" s="11">
        <v>765</v>
      </c>
      <c r="F304" s="50">
        <v>0</v>
      </c>
      <c r="G304" s="11">
        <v>765</v>
      </c>
      <c r="H304" s="50">
        <v>0</v>
      </c>
      <c r="I304" s="12"/>
      <c r="J304" s="11"/>
      <c r="K304" s="11"/>
      <c r="L304" s="11"/>
      <c r="M304" s="11"/>
      <c r="N304" s="11"/>
      <c r="O304" s="317"/>
    </row>
    <row r="305" spans="1:15" ht="15" customHeight="1" thickBot="1" x14ac:dyDescent="0.35">
      <c r="A305" s="315"/>
      <c r="B305" s="346" t="s">
        <v>35</v>
      </c>
      <c r="C305" s="342"/>
      <c r="D305" s="33" t="s">
        <v>114</v>
      </c>
      <c r="E305" s="53">
        <f>SUM(E306:E314)</f>
        <v>400</v>
      </c>
      <c r="F305" s="53">
        <f>SUM(F306:F314)</f>
        <v>0</v>
      </c>
      <c r="G305" s="53">
        <f>SUM(G306:G314)</f>
        <v>400</v>
      </c>
      <c r="H305" s="53">
        <f>SUM(H306:H314)</f>
        <v>0</v>
      </c>
      <c r="I305" s="12"/>
      <c r="J305" s="11"/>
      <c r="K305" s="13"/>
      <c r="L305" s="13"/>
      <c r="M305" s="11"/>
      <c r="N305" s="11"/>
      <c r="O305" s="315"/>
    </row>
    <row r="306" spans="1:15" ht="15" thickBot="1" x14ac:dyDescent="0.35">
      <c r="A306" s="316"/>
      <c r="B306" s="347"/>
      <c r="C306" s="337"/>
      <c r="D306" s="34">
        <v>2017</v>
      </c>
      <c r="E306" s="54">
        <v>25</v>
      </c>
      <c r="F306" s="50">
        <v>0</v>
      </c>
      <c r="G306" s="50">
        <v>25</v>
      </c>
      <c r="H306" s="50">
        <v>0</v>
      </c>
      <c r="I306" s="12"/>
      <c r="J306" s="11"/>
      <c r="K306" s="11"/>
      <c r="L306" s="11"/>
      <c r="M306" s="11"/>
      <c r="N306" s="11"/>
      <c r="O306" s="316"/>
    </row>
    <row r="307" spans="1:15" ht="15" thickBot="1" x14ac:dyDescent="0.35">
      <c r="A307" s="316"/>
      <c r="B307" s="347"/>
      <c r="C307" s="337"/>
      <c r="D307" s="34">
        <v>2018</v>
      </c>
      <c r="E307" s="54">
        <v>25</v>
      </c>
      <c r="F307" s="50">
        <v>0</v>
      </c>
      <c r="G307" s="50">
        <v>25</v>
      </c>
      <c r="H307" s="50">
        <v>0</v>
      </c>
      <c r="I307" s="12"/>
      <c r="J307" s="11"/>
      <c r="K307" s="11"/>
      <c r="L307" s="11"/>
      <c r="M307" s="11"/>
      <c r="N307" s="11"/>
      <c r="O307" s="316"/>
    </row>
    <row r="308" spans="1:15" ht="15" thickBot="1" x14ac:dyDescent="0.35">
      <c r="A308" s="316"/>
      <c r="B308" s="347"/>
      <c r="C308" s="337"/>
      <c r="D308" s="34">
        <v>2019</v>
      </c>
      <c r="E308" s="54">
        <v>50</v>
      </c>
      <c r="F308" s="50">
        <v>0</v>
      </c>
      <c r="G308" s="50">
        <v>50</v>
      </c>
      <c r="H308" s="50">
        <v>0</v>
      </c>
      <c r="I308" s="12"/>
      <c r="J308" s="11"/>
      <c r="K308" s="11"/>
      <c r="L308" s="11"/>
      <c r="M308" s="11"/>
      <c r="N308" s="11"/>
      <c r="O308" s="316"/>
    </row>
    <row r="309" spans="1:15" ht="15" thickBot="1" x14ac:dyDescent="0.35">
      <c r="A309" s="316"/>
      <c r="B309" s="347"/>
      <c r="C309" s="337"/>
      <c r="D309" s="34">
        <v>2020</v>
      </c>
      <c r="E309" s="54">
        <v>50</v>
      </c>
      <c r="F309" s="50">
        <v>0</v>
      </c>
      <c r="G309" s="50">
        <v>50</v>
      </c>
      <c r="H309" s="50">
        <v>0</v>
      </c>
      <c r="I309" s="12"/>
      <c r="J309" s="11"/>
      <c r="K309" s="11"/>
      <c r="L309" s="11"/>
      <c r="M309" s="11"/>
      <c r="N309" s="11"/>
      <c r="O309" s="316"/>
    </row>
    <row r="310" spans="1:15" ht="15" thickBot="1" x14ac:dyDescent="0.35">
      <c r="A310" s="316"/>
      <c r="B310" s="347"/>
      <c r="C310" s="337"/>
      <c r="D310" s="34">
        <v>2021</v>
      </c>
      <c r="E310" s="54">
        <v>50</v>
      </c>
      <c r="F310" s="50">
        <v>0</v>
      </c>
      <c r="G310" s="50">
        <v>50</v>
      </c>
      <c r="H310" s="50">
        <v>0</v>
      </c>
      <c r="I310" s="12"/>
      <c r="J310" s="11"/>
      <c r="K310" s="11"/>
      <c r="L310" s="11"/>
      <c r="M310" s="11"/>
      <c r="N310" s="11"/>
      <c r="O310" s="316"/>
    </row>
    <row r="311" spans="1:15" ht="15" thickBot="1" x14ac:dyDescent="0.35">
      <c r="A311" s="316"/>
      <c r="B311" s="347"/>
      <c r="C311" s="337"/>
      <c r="D311" s="34">
        <v>2022</v>
      </c>
      <c r="E311" s="54">
        <v>50</v>
      </c>
      <c r="F311" s="50">
        <v>0</v>
      </c>
      <c r="G311" s="50">
        <v>50</v>
      </c>
      <c r="H311" s="50">
        <v>0</v>
      </c>
      <c r="I311" s="12"/>
      <c r="J311" s="11"/>
      <c r="K311" s="11"/>
      <c r="L311" s="11"/>
      <c r="M311" s="11"/>
      <c r="N311" s="11"/>
      <c r="O311" s="316"/>
    </row>
    <row r="312" spans="1:15" ht="15" thickBot="1" x14ac:dyDescent="0.35">
      <c r="A312" s="316"/>
      <c r="B312" s="347"/>
      <c r="C312" s="337"/>
      <c r="D312" s="34">
        <v>2023</v>
      </c>
      <c r="E312" s="54">
        <v>50</v>
      </c>
      <c r="F312" s="50">
        <v>0</v>
      </c>
      <c r="G312" s="50">
        <v>50</v>
      </c>
      <c r="H312" s="50">
        <v>0</v>
      </c>
      <c r="I312" s="12"/>
      <c r="J312" s="11"/>
      <c r="K312" s="11"/>
      <c r="L312" s="11"/>
      <c r="M312" s="11"/>
      <c r="N312" s="11"/>
      <c r="O312" s="316"/>
    </row>
    <row r="313" spans="1:15" ht="15" thickBot="1" x14ac:dyDescent="0.35">
      <c r="A313" s="316"/>
      <c r="B313" s="347"/>
      <c r="C313" s="337"/>
      <c r="D313" s="34">
        <v>2024</v>
      </c>
      <c r="E313" s="54">
        <v>50</v>
      </c>
      <c r="F313" s="50">
        <v>0</v>
      </c>
      <c r="G313" s="50">
        <v>50</v>
      </c>
      <c r="H313" s="50">
        <v>0</v>
      </c>
      <c r="I313" s="12"/>
      <c r="J313" s="11"/>
      <c r="K313" s="11"/>
      <c r="L313" s="11"/>
      <c r="M313" s="11"/>
      <c r="N313" s="11"/>
      <c r="O313" s="316"/>
    </row>
    <row r="314" spans="1:15" ht="15" thickBot="1" x14ac:dyDescent="0.35">
      <c r="A314" s="317"/>
      <c r="B314" s="348"/>
      <c r="C314" s="338"/>
      <c r="D314" s="34">
        <v>2025</v>
      </c>
      <c r="E314" s="54">
        <v>50</v>
      </c>
      <c r="F314" s="50">
        <v>0</v>
      </c>
      <c r="G314" s="50">
        <v>50</v>
      </c>
      <c r="H314" s="50">
        <v>0</v>
      </c>
      <c r="I314" s="12"/>
      <c r="J314" s="11"/>
      <c r="K314" s="11"/>
      <c r="L314" s="11"/>
      <c r="M314" s="11"/>
      <c r="N314" s="11"/>
      <c r="O314" s="317"/>
    </row>
    <row r="315" spans="1:15" ht="15" customHeight="1" thickBot="1" x14ac:dyDescent="0.35">
      <c r="A315" s="315"/>
      <c r="B315" s="346" t="s">
        <v>36</v>
      </c>
      <c r="C315" s="342"/>
      <c r="D315" s="33" t="s">
        <v>114</v>
      </c>
      <c r="E315" s="53">
        <f>SUM(E316:E324)</f>
        <v>400</v>
      </c>
      <c r="F315" s="53">
        <f>SUM(F316:F324)</f>
        <v>148.19999999999999</v>
      </c>
      <c r="G315" s="53">
        <f>SUM(G316:G324)</f>
        <v>400</v>
      </c>
      <c r="H315" s="53">
        <f>SUM(H316:H324)</f>
        <v>148.19999999999999</v>
      </c>
      <c r="I315" s="12"/>
      <c r="J315" s="11"/>
      <c r="K315" s="13"/>
      <c r="L315" s="13"/>
      <c r="M315" s="11"/>
      <c r="N315" s="11"/>
      <c r="O315" s="315"/>
    </row>
    <row r="316" spans="1:15" ht="15" thickBot="1" x14ac:dyDescent="0.35">
      <c r="A316" s="316"/>
      <c r="B316" s="347"/>
      <c r="C316" s="337"/>
      <c r="D316" s="34">
        <v>2017</v>
      </c>
      <c r="E316" s="54">
        <v>25</v>
      </c>
      <c r="F316" s="50">
        <v>24.7</v>
      </c>
      <c r="G316" s="50">
        <v>25</v>
      </c>
      <c r="H316" s="50">
        <v>24.7</v>
      </c>
      <c r="I316" s="12"/>
      <c r="J316" s="11"/>
      <c r="K316" s="11"/>
      <c r="L316" s="11"/>
      <c r="M316" s="11"/>
      <c r="N316" s="11"/>
      <c r="O316" s="316"/>
    </row>
    <row r="317" spans="1:15" ht="15" thickBot="1" x14ac:dyDescent="0.35">
      <c r="A317" s="316"/>
      <c r="B317" s="347"/>
      <c r="C317" s="337"/>
      <c r="D317" s="34">
        <v>2018</v>
      </c>
      <c r="E317" s="54">
        <v>25</v>
      </c>
      <c r="F317" s="50">
        <v>24.7</v>
      </c>
      <c r="G317" s="50">
        <v>25</v>
      </c>
      <c r="H317" s="50">
        <v>24.7</v>
      </c>
      <c r="I317" s="12"/>
      <c r="J317" s="11"/>
      <c r="K317" s="11"/>
      <c r="L317" s="11"/>
      <c r="M317" s="11"/>
      <c r="N317" s="11"/>
      <c r="O317" s="316"/>
    </row>
    <row r="318" spans="1:15" ht="15" thickBot="1" x14ac:dyDescent="0.35">
      <c r="A318" s="316"/>
      <c r="B318" s="347"/>
      <c r="C318" s="337"/>
      <c r="D318" s="34">
        <v>2019</v>
      </c>
      <c r="E318" s="54">
        <v>50</v>
      </c>
      <c r="F318" s="50">
        <v>24.7</v>
      </c>
      <c r="G318" s="50">
        <v>50</v>
      </c>
      <c r="H318" s="50">
        <v>24.7</v>
      </c>
      <c r="I318" s="12"/>
      <c r="J318" s="11"/>
      <c r="K318" s="11"/>
      <c r="L318" s="11"/>
      <c r="M318" s="11"/>
      <c r="N318" s="11"/>
      <c r="O318" s="316"/>
    </row>
    <row r="319" spans="1:15" ht="15" thickBot="1" x14ac:dyDescent="0.35">
      <c r="A319" s="316"/>
      <c r="B319" s="347"/>
      <c r="C319" s="337"/>
      <c r="D319" s="34">
        <v>2020</v>
      </c>
      <c r="E319" s="54">
        <v>50</v>
      </c>
      <c r="F319" s="50">
        <v>24.7</v>
      </c>
      <c r="G319" s="50">
        <v>50</v>
      </c>
      <c r="H319" s="50">
        <v>24.7</v>
      </c>
      <c r="I319" s="12"/>
      <c r="J319" s="11"/>
      <c r="K319" s="11"/>
      <c r="L319" s="11"/>
      <c r="M319" s="11"/>
      <c r="N319" s="11"/>
      <c r="O319" s="316"/>
    </row>
    <row r="320" spans="1:15" ht="15" thickBot="1" x14ac:dyDescent="0.35">
      <c r="A320" s="316"/>
      <c r="B320" s="347"/>
      <c r="C320" s="337"/>
      <c r="D320" s="34">
        <v>2021</v>
      </c>
      <c r="E320" s="54">
        <v>50</v>
      </c>
      <c r="F320" s="50">
        <v>24.7</v>
      </c>
      <c r="G320" s="50">
        <v>50</v>
      </c>
      <c r="H320" s="50">
        <v>24.7</v>
      </c>
      <c r="I320" s="12"/>
      <c r="J320" s="11"/>
      <c r="K320" s="11"/>
      <c r="L320" s="11"/>
      <c r="M320" s="11"/>
      <c r="N320" s="11"/>
      <c r="O320" s="316"/>
    </row>
    <row r="321" spans="1:15" ht="15" thickBot="1" x14ac:dyDescent="0.35">
      <c r="A321" s="316"/>
      <c r="B321" s="347"/>
      <c r="C321" s="337"/>
      <c r="D321" s="34">
        <v>2022</v>
      </c>
      <c r="E321" s="54">
        <v>50</v>
      </c>
      <c r="F321" s="50">
        <v>24.7</v>
      </c>
      <c r="G321" s="50">
        <v>50</v>
      </c>
      <c r="H321" s="50">
        <v>24.7</v>
      </c>
      <c r="I321" s="12"/>
      <c r="J321" s="11"/>
      <c r="K321" s="11"/>
      <c r="L321" s="11"/>
      <c r="M321" s="11"/>
      <c r="N321" s="11"/>
      <c r="O321" s="316"/>
    </row>
    <row r="322" spans="1:15" ht="15" thickBot="1" x14ac:dyDescent="0.35">
      <c r="A322" s="316"/>
      <c r="B322" s="347"/>
      <c r="C322" s="337"/>
      <c r="D322" s="34">
        <v>2023</v>
      </c>
      <c r="E322" s="54">
        <v>50</v>
      </c>
      <c r="F322" s="50">
        <v>0</v>
      </c>
      <c r="G322" s="50">
        <v>50</v>
      </c>
      <c r="H322" s="50">
        <v>0</v>
      </c>
      <c r="I322" s="12"/>
      <c r="J322" s="11"/>
      <c r="K322" s="11"/>
      <c r="L322" s="11"/>
      <c r="M322" s="11"/>
      <c r="N322" s="11"/>
      <c r="O322" s="316"/>
    </row>
    <row r="323" spans="1:15" ht="15" thickBot="1" x14ac:dyDescent="0.35">
      <c r="A323" s="316"/>
      <c r="B323" s="347"/>
      <c r="C323" s="337"/>
      <c r="D323" s="34">
        <v>2024</v>
      </c>
      <c r="E323" s="54">
        <v>50</v>
      </c>
      <c r="F323" s="50">
        <v>0</v>
      </c>
      <c r="G323" s="50">
        <v>50</v>
      </c>
      <c r="H323" s="50">
        <v>0</v>
      </c>
      <c r="I323" s="12"/>
      <c r="J323" s="11"/>
      <c r="K323" s="11"/>
      <c r="L323" s="11"/>
      <c r="M323" s="11"/>
      <c r="N323" s="11"/>
      <c r="O323" s="316"/>
    </row>
    <row r="324" spans="1:15" ht="15" thickBot="1" x14ac:dyDescent="0.35">
      <c r="A324" s="317"/>
      <c r="B324" s="348"/>
      <c r="C324" s="338"/>
      <c r="D324" s="34">
        <v>2025</v>
      </c>
      <c r="E324" s="54">
        <v>50</v>
      </c>
      <c r="F324" s="50">
        <v>0</v>
      </c>
      <c r="G324" s="50">
        <v>50</v>
      </c>
      <c r="H324" s="50">
        <v>0</v>
      </c>
      <c r="I324" s="12"/>
      <c r="J324" s="11"/>
      <c r="K324" s="11"/>
      <c r="L324" s="11"/>
      <c r="M324" s="11"/>
      <c r="N324" s="11"/>
      <c r="O324" s="317"/>
    </row>
    <row r="325" spans="1:15" ht="15" customHeight="1" thickBot="1" x14ac:dyDescent="0.35">
      <c r="A325" s="315"/>
      <c r="B325" s="346" t="s">
        <v>37</v>
      </c>
      <c r="C325" s="342"/>
      <c r="D325" s="33" t="s">
        <v>114</v>
      </c>
      <c r="E325" s="53">
        <f>SUM(E326:E334)</f>
        <v>425</v>
      </c>
      <c r="F325" s="53">
        <f>SUM(F326:F334)</f>
        <v>100</v>
      </c>
      <c r="G325" s="53">
        <f>SUM(G326:G334)</f>
        <v>425</v>
      </c>
      <c r="H325" s="53">
        <f>SUM(H326:H334)</f>
        <v>100</v>
      </c>
      <c r="I325" s="12"/>
      <c r="J325" s="11"/>
      <c r="K325" s="13"/>
      <c r="L325" s="13"/>
      <c r="M325" s="11"/>
      <c r="N325" s="11"/>
      <c r="O325" s="315"/>
    </row>
    <row r="326" spans="1:15" ht="15" thickBot="1" x14ac:dyDescent="0.35">
      <c r="A326" s="316"/>
      <c r="B326" s="347"/>
      <c r="C326" s="337"/>
      <c r="D326" s="34">
        <v>2017</v>
      </c>
      <c r="E326" s="54">
        <v>25</v>
      </c>
      <c r="F326" s="50">
        <v>0</v>
      </c>
      <c r="G326" s="50">
        <v>25</v>
      </c>
      <c r="H326" s="50">
        <v>0</v>
      </c>
      <c r="I326" s="12"/>
      <c r="J326" s="11"/>
      <c r="K326" s="11"/>
      <c r="L326" s="11"/>
      <c r="M326" s="11"/>
      <c r="N326" s="11"/>
      <c r="O326" s="316"/>
    </row>
    <row r="327" spans="1:15" ht="15" thickBot="1" x14ac:dyDescent="0.35">
      <c r="A327" s="316"/>
      <c r="B327" s="347"/>
      <c r="C327" s="337"/>
      <c r="D327" s="34">
        <v>2018</v>
      </c>
      <c r="E327" s="54">
        <v>25</v>
      </c>
      <c r="F327" s="50">
        <v>0</v>
      </c>
      <c r="G327" s="50">
        <v>25</v>
      </c>
      <c r="H327" s="50">
        <v>0</v>
      </c>
      <c r="I327" s="12"/>
      <c r="J327" s="11"/>
      <c r="K327" s="11"/>
      <c r="L327" s="11"/>
      <c r="M327" s="11"/>
      <c r="N327" s="11"/>
      <c r="O327" s="316"/>
    </row>
    <row r="328" spans="1:15" ht="15" thickBot="1" x14ac:dyDescent="0.35">
      <c r="A328" s="316"/>
      <c r="B328" s="347"/>
      <c r="C328" s="337"/>
      <c r="D328" s="34">
        <v>2019</v>
      </c>
      <c r="E328" s="54">
        <v>50</v>
      </c>
      <c r="F328" s="50">
        <v>25</v>
      </c>
      <c r="G328" s="50">
        <v>50</v>
      </c>
      <c r="H328" s="50">
        <v>25</v>
      </c>
      <c r="I328" s="12"/>
      <c r="J328" s="11"/>
      <c r="K328" s="11"/>
      <c r="L328" s="11"/>
      <c r="M328" s="11"/>
      <c r="N328" s="11"/>
      <c r="O328" s="316"/>
    </row>
    <row r="329" spans="1:15" ht="15" thickBot="1" x14ac:dyDescent="0.35">
      <c r="A329" s="316"/>
      <c r="B329" s="347"/>
      <c r="C329" s="337"/>
      <c r="D329" s="34">
        <v>2020</v>
      </c>
      <c r="E329" s="54">
        <v>50</v>
      </c>
      <c r="F329" s="50">
        <v>25</v>
      </c>
      <c r="G329" s="50">
        <v>50</v>
      </c>
      <c r="H329" s="50">
        <v>25</v>
      </c>
      <c r="I329" s="12"/>
      <c r="J329" s="11"/>
      <c r="K329" s="11"/>
      <c r="L329" s="11"/>
      <c r="M329" s="11"/>
      <c r="N329" s="11"/>
      <c r="O329" s="316"/>
    </row>
    <row r="330" spans="1:15" ht="15" thickBot="1" x14ac:dyDescent="0.35">
      <c r="A330" s="316"/>
      <c r="B330" s="347"/>
      <c r="C330" s="337"/>
      <c r="D330" s="34">
        <v>2021</v>
      </c>
      <c r="E330" s="54">
        <v>55</v>
      </c>
      <c r="F330" s="50">
        <v>25</v>
      </c>
      <c r="G330" s="54">
        <v>55</v>
      </c>
      <c r="H330" s="50">
        <v>25</v>
      </c>
      <c r="I330" s="12"/>
      <c r="J330" s="11"/>
      <c r="K330" s="11"/>
      <c r="L330" s="11"/>
      <c r="M330" s="11"/>
      <c r="N330" s="11"/>
      <c r="O330" s="316"/>
    </row>
    <row r="331" spans="1:15" ht="15" thickBot="1" x14ac:dyDescent="0.35">
      <c r="A331" s="316"/>
      <c r="B331" s="347"/>
      <c r="C331" s="337"/>
      <c r="D331" s="34">
        <v>2022</v>
      </c>
      <c r="E331" s="54">
        <v>55</v>
      </c>
      <c r="F331" s="50">
        <v>25</v>
      </c>
      <c r="G331" s="54">
        <v>55</v>
      </c>
      <c r="H331" s="50">
        <v>25</v>
      </c>
      <c r="I331" s="12"/>
      <c r="J331" s="11"/>
      <c r="K331" s="11"/>
      <c r="L331" s="11"/>
      <c r="M331" s="11"/>
      <c r="N331" s="11"/>
      <c r="O331" s="316"/>
    </row>
    <row r="332" spans="1:15" ht="15" thickBot="1" x14ac:dyDescent="0.35">
      <c r="A332" s="316"/>
      <c r="B332" s="347"/>
      <c r="C332" s="337"/>
      <c r="D332" s="34">
        <v>2023</v>
      </c>
      <c r="E332" s="54">
        <v>55</v>
      </c>
      <c r="F332" s="50">
        <v>0</v>
      </c>
      <c r="G332" s="54">
        <v>55</v>
      </c>
      <c r="H332" s="50">
        <v>0</v>
      </c>
      <c r="I332" s="12"/>
      <c r="J332" s="11"/>
      <c r="K332" s="11"/>
      <c r="L332" s="11"/>
      <c r="M332" s="11"/>
      <c r="N332" s="11"/>
      <c r="O332" s="316"/>
    </row>
    <row r="333" spans="1:15" ht="15" thickBot="1" x14ac:dyDescent="0.35">
      <c r="A333" s="316"/>
      <c r="B333" s="347"/>
      <c r="C333" s="337"/>
      <c r="D333" s="34">
        <v>2024</v>
      </c>
      <c r="E333" s="54">
        <v>55</v>
      </c>
      <c r="F333" s="50">
        <v>0</v>
      </c>
      <c r="G333" s="54">
        <v>55</v>
      </c>
      <c r="H333" s="50">
        <v>0</v>
      </c>
      <c r="I333" s="12"/>
      <c r="J333" s="11"/>
      <c r="K333" s="11"/>
      <c r="L333" s="11"/>
      <c r="M333" s="11"/>
      <c r="N333" s="11"/>
      <c r="O333" s="316"/>
    </row>
    <row r="334" spans="1:15" ht="15" thickBot="1" x14ac:dyDescent="0.35">
      <c r="A334" s="317"/>
      <c r="B334" s="348"/>
      <c r="C334" s="338"/>
      <c r="D334" s="34">
        <v>2025</v>
      </c>
      <c r="E334" s="54">
        <v>55</v>
      </c>
      <c r="F334" s="50">
        <v>0</v>
      </c>
      <c r="G334" s="54">
        <v>55</v>
      </c>
      <c r="H334" s="50">
        <v>0</v>
      </c>
      <c r="I334" s="12"/>
      <c r="J334" s="11"/>
      <c r="K334" s="11"/>
      <c r="L334" s="11"/>
      <c r="M334" s="11"/>
      <c r="N334" s="11"/>
      <c r="O334" s="317"/>
    </row>
    <row r="335" spans="1:15" ht="15" customHeight="1" thickBot="1" x14ac:dyDescent="0.35">
      <c r="A335" s="315"/>
      <c r="B335" s="346" t="s">
        <v>38</v>
      </c>
      <c r="C335" s="342"/>
      <c r="D335" s="33" t="s">
        <v>114</v>
      </c>
      <c r="E335" s="53">
        <f>SUM(E336:E344)</f>
        <v>400</v>
      </c>
      <c r="F335" s="53">
        <f>SUM(F336:F344)</f>
        <v>0</v>
      </c>
      <c r="G335" s="53">
        <f>SUM(G336:G344)</f>
        <v>400</v>
      </c>
      <c r="H335" s="53">
        <f>SUM(H336:H344)</f>
        <v>0</v>
      </c>
      <c r="I335" s="12"/>
      <c r="J335" s="11"/>
      <c r="K335" s="13"/>
      <c r="L335" s="13"/>
      <c r="M335" s="11"/>
      <c r="N335" s="11"/>
      <c r="O335" s="315"/>
    </row>
    <row r="336" spans="1:15" ht="15" thickBot="1" x14ac:dyDescent="0.35">
      <c r="A336" s="316"/>
      <c r="B336" s="347"/>
      <c r="C336" s="337"/>
      <c r="D336" s="34">
        <v>2017</v>
      </c>
      <c r="E336" s="54">
        <v>25</v>
      </c>
      <c r="F336" s="50">
        <v>0</v>
      </c>
      <c r="G336" s="50">
        <v>25</v>
      </c>
      <c r="H336" s="50">
        <v>0</v>
      </c>
      <c r="I336" s="12"/>
      <c r="J336" s="11"/>
      <c r="K336" s="11"/>
      <c r="L336" s="11"/>
      <c r="M336" s="11"/>
      <c r="N336" s="11"/>
      <c r="O336" s="316"/>
    </row>
    <row r="337" spans="1:15" ht="15" thickBot="1" x14ac:dyDescent="0.35">
      <c r="A337" s="316"/>
      <c r="B337" s="347"/>
      <c r="C337" s="337"/>
      <c r="D337" s="34">
        <v>2018</v>
      </c>
      <c r="E337" s="54">
        <v>25</v>
      </c>
      <c r="F337" s="50">
        <v>0</v>
      </c>
      <c r="G337" s="50">
        <v>25</v>
      </c>
      <c r="H337" s="50">
        <v>0</v>
      </c>
      <c r="I337" s="12"/>
      <c r="J337" s="11"/>
      <c r="K337" s="11"/>
      <c r="L337" s="11"/>
      <c r="M337" s="11"/>
      <c r="N337" s="11"/>
      <c r="O337" s="316"/>
    </row>
    <row r="338" spans="1:15" ht="15" thickBot="1" x14ac:dyDescent="0.35">
      <c r="A338" s="316"/>
      <c r="B338" s="347"/>
      <c r="C338" s="337"/>
      <c r="D338" s="34">
        <v>2019</v>
      </c>
      <c r="E338" s="54">
        <v>50</v>
      </c>
      <c r="F338" s="50">
        <v>0</v>
      </c>
      <c r="G338" s="50">
        <v>50</v>
      </c>
      <c r="H338" s="50">
        <v>0</v>
      </c>
      <c r="I338" s="12"/>
      <c r="J338" s="11"/>
      <c r="K338" s="11"/>
      <c r="L338" s="11"/>
      <c r="M338" s="11"/>
      <c r="N338" s="11"/>
      <c r="O338" s="316"/>
    </row>
    <row r="339" spans="1:15" ht="15" thickBot="1" x14ac:dyDescent="0.35">
      <c r="A339" s="316"/>
      <c r="B339" s="347"/>
      <c r="C339" s="337"/>
      <c r="D339" s="34">
        <v>2020</v>
      </c>
      <c r="E339" s="54">
        <v>50</v>
      </c>
      <c r="F339" s="50">
        <v>0</v>
      </c>
      <c r="G339" s="50">
        <v>50</v>
      </c>
      <c r="H339" s="50">
        <v>0</v>
      </c>
      <c r="I339" s="12"/>
      <c r="J339" s="11"/>
      <c r="K339" s="11"/>
      <c r="L339" s="11"/>
      <c r="M339" s="11"/>
      <c r="N339" s="11"/>
      <c r="O339" s="316"/>
    </row>
    <row r="340" spans="1:15" ht="15" thickBot="1" x14ac:dyDescent="0.35">
      <c r="A340" s="316"/>
      <c r="B340" s="347"/>
      <c r="C340" s="337"/>
      <c r="D340" s="34">
        <v>2021</v>
      </c>
      <c r="E340" s="54">
        <v>50</v>
      </c>
      <c r="F340" s="50">
        <v>0</v>
      </c>
      <c r="G340" s="50">
        <v>50</v>
      </c>
      <c r="H340" s="50">
        <v>0</v>
      </c>
      <c r="I340" s="12"/>
      <c r="J340" s="11"/>
      <c r="K340" s="11"/>
      <c r="L340" s="11"/>
      <c r="M340" s="11"/>
      <c r="N340" s="11"/>
      <c r="O340" s="316"/>
    </row>
    <row r="341" spans="1:15" ht="15" thickBot="1" x14ac:dyDescent="0.35">
      <c r="A341" s="316"/>
      <c r="B341" s="347"/>
      <c r="C341" s="337"/>
      <c r="D341" s="34">
        <v>2022</v>
      </c>
      <c r="E341" s="54">
        <v>50</v>
      </c>
      <c r="F341" s="50">
        <v>0</v>
      </c>
      <c r="G341" s="50">
        <v>50</v>
      </c>
      <c r="H341" s="50">
        <v>0</v>
      </c>
      <c r="I341" s="12"/>
      <c r="J341" s="11"/>
      <c r="K341" s="11"/>
      <c r="L341" s="11"/>
      <c r="M341" s="11"/>
      <c r="N341" s="11"/>
      <c r="O341" s="316"/>
    </row>
    <row r="342" spans="1:15" ht="15" thickBot="1" x14ac:dyDescent="0.35">
      <c r="A342" s="316"/>
      <c r="B342" s="347"/>
      <c r="C342" s="337"/>
      <c r="D342" s="34">
        <v>2023</v>
      </c>
      <c r="E342" s="54">
        <v>50</v>
      </c>
      <c r="F342" s="50">
        <v>0</v>
      </c>
      <c r="G342" s="50">
        <v>50</v>
      </c>
      <c r="H342" s="50">
        <v>0</v>
      </c>
      <c r="I342" s="12"/>
      <c r="J342" s="11"/>
      <c r="K342" s="11"/>
      <c r="L342" s="11"/>
      <c r="M342" s="11"/>
      <c r="N342" s="11"/>
      <c r="O342" s="316"/>
    </row>
    <row r="343" spans="1:15" ht="15" thickBot="1" x14ac:dyDescent="0.35">
      <c r="A343" s="316"/>
      <c r="B343" s="347"/>
      <c r="C343" s="337"/>
      <c r="D343" s="34">
        <v>2024</v>
      </c>
      <c r="E343" s="54">
        <v>50</v>
      </c>
      <c r="F343" s="50">
        <v>0</v>
      </c>
      <c r="G343" s="50">
        <v>50</v>
      </c>
      <c r="H343" s="50">
        <v>0</v>
      </c>
      <c r="I343" s="12"/>
      <c r="J343" s="11"/>
      <c r="K343" s="11"/>
      <c r="L343" s="11"/>
      <c r="M343" s="11"/>
      <c r="N343" s="11"/>
      <c r="O343" s="316"/>
    </row>
    <row r="344" spans="1:15" ht="15" thickBot="1" x14ac:dyDescent="0.35">
      <c r="A344" s="317"/>
      <c r="B344" s="348"/>
      <c r="C344" s="338"/>
      <c r="D344" s="34">
        <v>2025</v>
      </c>
      <c r="E344" s="54">
        <v>50</v>
      </c>
      <c r="F344" s="50">
        <v>0</v>
      </c>
      <c r="G344" s="50">
        <v>50</v>
      </c>
      <c r="H344" s="50">
        <v>0</v>
      </c>
      <c r="I344" s="12"/>
      <c r="J344" s="11"/>
      <c r="K344" s="11"/>
      <c r="L344" s="11"/>
      <c r="M344" s="11"/>
      <c r="N344" s="11"/>
      <c r="O344" s="317"/>
    </row>
    <row r="345" spans="1:15" ht="15" customHeight="1" thickBot="1" x14ac:dyDescent="0.35">
      <c r="A345" s="315"/>
      <c r="B345" s="346" t="s">
        <v>39</v>
      </c>
      <c r="C345" s="342"/>
      <c r="D345" s="33" t="s">
        <v>114</v>
      </c>
      <c r="E345" s="53">
        <f>SUM(E346:E354)</f>
        <v>36000</v>
      </c>
      <c r="F345" s="49">
        <f>SUM(F346:F354)</f>
        <v>0</v>
      </c>
      <c r="G345" s="49">
        <f>SUM(G346:G354)</f>
        <v>36000</v>
      </c>
      <c r="H345" s="49">
        <f>SUM(H346:H354)</f>
        <v>0</v>
      </c>
      <c r="I345" s="12"/>
      <c r="J345" s="11"/>
      <c r="K345" s="13"/>
      <c r="L345" s="13"/>
      <c r="M345" s="11"/>
      <c r="N345" s="11"/>
      <c r="O345" s="315"/>
    </row>
    <row r="346" spans="1:15" ht="15" thickBot="1" x14ac:dyDescent="0.35">
      <c r="A346" s="316"/>
      <c r="B346" s="347"/>
      <c r="C346" s="337"/>
      <c r="D346" s="34">
        <v>2017</v>
      </c>
      <c r="E346" s="54">
        <v>4000</v>
      </c>
      <c r="F346" s="50">
        <v>0</v>
      </c>
      <c r="G346" s="50">
        <v>4000</v>
      </c>
      <c r="H346" s="50">
        <v>0</v>
      </c>
      <c r="I346" s="12"/>
      <c r="J346" s="11"/>
      <c r="K346" s="11"/>
      <c r="L346" s="11"/>
      <c r="M346" s="11"/>
      <c r="N346" s="11"/>
      <c r="O346" s="316"/>
    </row>
    <row r="347" spans="1:15" ht="15" thickBot="1" x14ac:dyDescent="0.35">
      <c r="A347" s="316"/>
      <c r="B347" s="347"/>
      <c r="C347" s="337"/>
      <c r="D347" s="34">
        <v>2018</v>
      </c>
      <c r="E347" s="54">
        <v>4000</v>
      </c>
      <c r="F347" s="50">
        <v>0</v>
      </c>
      <c r="G347" s="50">
        <v>4000</v>
      </c>
      <c r="H347" s="50">
        <v>0</v>
      </c>
      <c r="I347" s="12"/>
      <c r="J347" s="11"/>
      <c r="K347" s="11"/>
      <c r="L347" s="11"/>
      <c r="M347" s="11"/>
      <c r="N347" s="11"/>
      <c r="O347" s="316"/>
    </row>
    <row r="348" spans="1:15" ht="15" thickBot="1" x14ac:dyDescent="0.35">
      <c r="A348" s="316"/>
      <c r="B348" s="347"/>
      <c r="C348" s="337"/>
      <c r="D348" s="34">
        <v>2019</v>
      </c>
      <c r="E348" s="54">
        <v>4000</v>
      </c>
      <c r="F348" s="50">
        <v>0</v>
      </c>
      <c r="G348" s="50">
        <v>4000</v>
      </c>
      <c r="H348" s="50">
        <v>0</v>
      </c>
      <c r="I348" s="12"/>
      <c r="J348" s="11"/>
      <c r="K348" s="11"/>
      <c r="L348" s="11"/>
      <c r="M348" s="11"/>
      <c r="N348" s="11"/>
      <c r="O348" s="316"/>
    </row>
    <row r="349" spans="1:15" ht="15" thickBot="1" x14ac:dyDescent="0.35">
      <c r="A349" s="316"/>
      <c r="B349" s="347"/>
      <c r="C349" s="337"/>
      <c r="D349" s="34">
        <v>2020</v>
      </c>
      <c r="E349" s="54">
        <v>4000</v>
      </c>
      <c r="F349" s="50">
        <v>0</v>
      </c>
      <c r="G349" s="50">
        <v>4000</v>
      </c>
      <c r="H349" s="50">
        <v>0</v>
      </c>
      <c r="I349" s="12"/>
      <c r="J349" s="11"/>
      <c r="K349" s="11"/>
      <c r="L349" s="11"/>
      <c r="M349" s="11"/>
      <c r="N349" s="11"/>
      <c r="O349" s="316"/>
    </row>
    <row r="350" spans="1:15" ht="15" thickBot="1" x14ac:dyDescent="0.35">
      <c r="A350" s="316"/>
      <c r="B350" s="347"/>
      <c r="C350" s="337"/>
      <c r="D350" s="34">
        <v>2021</v>
      </c>
      <c r="E350" s="54">
        <v>4000</v>
      </c>
      <c r="F350" s="50">
        <v>0</v>
      </c>
      <c r="G350" s="50">
        <v>4000</v>
      </c>
      <c r="H350" s="50">
        <v>0</v>
      </c>
      <c r="I350" s="12"/>
      <c r="J350" s="11"/>
      <c r="K350" s="11"/>
      <c r="L350" s="11"/>
      <c r="M350" s="11"/>
      <c r="N350" s="11"/>
      <c r="O350" s="316"/>
    </row>
    <row r="351" spans="1:15" ht="15" thickBot="1" x14ac:dyDescent="0.35">
      <c r="A351" s="316"/>
      <c r="B351" s="347"/>
      <c r="C351" s="337"/>
      <c r="D351" s="34">
        <v>2022</v>
      </c>
      <c r="E351" s="54">
        <v>4000</v>
      </c>
      <c r="F351" s="50">
        <v>0</v>
      </c>
      <c r="G351" s="50">
        <v>4000</v>
      </c>
      <c r="H351" s="50">
        <v>0</v>
      </c>
      <c r="I351" s="12"/>
      <c r="J351" s="11"/>
      <c r="K351" s="11"/>
      <c r="L351" s="11"/>
      <c r="M351" s="11"/>
      <c r="N351" s="11"/>
      <c r="O351" s="316"/>
    </row>
    <row r="352" spans="1:15" ht="15" thickBot="1" x14ac:dyDescent="0.35">
      <c r="A352" s="316"/>
      <c r="B352" s="347"/>
      <c r="C352" s="337"/>
      <c r="D352" s="34">
        <v>2023</v>
      </c>
      <c r="E352" s="54">
        <v>4000</v>
      </c>
      <c r="F352" s="50">
        <v>0</v>
      </c>
      <c r="G352" s="50">
        <v>4000</v>
      </c>
      <c r="H352" s="50">
        <v>0</v>
      </c>
      <c r="I352" s="12"/>
      <c r="J352" s="11"/>
      <c r="K352" s="11"/>
      <c r="L352" s="11"/>
      <c r="M352" s="11"/>
      <c r="N352" s="11"/>
      <c r="O352" s="316"/>
    </row>
    <row r="353" spans="1:15" ht="15" thickBot="1" x14ac:dyDescent="0.35">
      <c r="A353" s="316"/>
      <c r="B353" s="347"/>
      <c r="C353" s="337"/>
      <c r="D353" s="34">
        <v>2024</v>
      </c>
      <c r="E353" s="54">
        <v>4000</v>
      </c>
      <c r="F353" s="50">
        <v>0</v>
      </c>
      <c r="G353" s="50">
        <v>4000</v>
      </c>
      <c r="H353" s="50">
        <v>0</v>
      </c>
      <c r="I353" s="12"/>
      <c r="J353" s="11"/>
      <c r="K353" s="11"/>
      <c r="L353" s="11"/>
      <c r="M353" s="11"/>
      <c r="N353" s="11"/>
      <c r="O353" s="316"/>
    </row>
    <row r="354" spans="1:15" ht="15" thickBot="1" x14ac:dyDescent="0.35">
      <c r="A354" s="317"/>
      <c r="B354" s="348"/>
      <c r="C354" s="338"/>
      <c r="D354" s="34">
        <v>2025</v>
      </c>
      <c r="E354" s="54">
        <v>4000</v>
      </c>
      <c r="F354" s="50">
        <v>0</v>
      </c>
      <c r="G354" s="50">
        <v>4000</v>
      </c>
      <c r="H354" s="50">
        <v>0</v>
      </c>
      <c r="I354" s="12"/>
      <c r="J354" s="11"/>
      <c r="K354" s="11"/>
      <c r="L354" s="11"/>
      <c r="M354" s="11"/>
      <c r="N354" s="11"/>
      <c r="O354" s="317"/>
    </row>
    <row r="355" spans="1:15" ht="15" customHeight="1" thickBot="1" x14ac:dyDescent="0.35">
      <c r="A355" s="315"/>
      <c r="B355" s="346" t="s">
        <v>40</v>
      </c>
      <c r="C355" s="342"/>
      <c r="D355" s="33" t="s">
        <v>114</v>
      </c>
      <c r="E355" s="53">
        <f>SUM(E356:E364)</f>
        <v>40123.800000000003</v>
      </c>
      <c r="F355" s="49">
        <f>SUM(F356:F364)</f>
        <v>4999.6000000000004</v>
      </c>
      <c r="G355" s="49">
        <f>SUM(G356:G364)</f>
        <v>40123.800000000003</v>
      </c>
      <c r="H355" s="49">
        <f>SUM(H356:H364)</f>
        <v>4999.6000000000004</v>
      </c>
      <c r="I355" s="12"/>
      <c r="J355" s="11"/>
      <c r="K355" s="13"/>
      <c r="L355" s="13"/>
      <c r="M355" s="11"/>
      <c r="N355" s="11"/>
      <c r="O355" s="315"/>
    </row>
    <row r="356" spans="1:15" ht="15" thickBot="1" x14ac:dyDescent="0.35">
      <c r="A356" s="316"/>
      <c r="B356" s="347"/>
      <c r="C356" s="337"/>
      <c r="D356" s="34">
        <v>2017</v>
      </c>
      <c r="E356" s="54">
        <v>7600</v>
      </c>
      <c r="F356" s="50">
        <v>699.6</v>
      </c>
      <c r="G356" s="54">
        <v>7600</v>
      </c>
      <c r="H356" s="50">
        <v>699.6</v>
      </c>
      <c r="I356" s="12"/>
      <c r="J356" s="11"/>
      <c r="K356" s="11"/>
      <c r="L356" s="11"/>
      <c r="M356" s="11"/>
      <c r="N356" s="11"/>
      <c r="O356" s="316"/>
    </row>
    <row r="357" spans="1:15" ht="15" thickBot="1" x14ac:dyDescent="0.35">
      <c r="A357" s="316"/>
      <c r="B357" s="347"/>
      <c r="C357" s="337"/>
      <c r="D357" s="34">
        <v>2018</v>
      </c>
      <c r="E357" s="54">
        <v>5200</v>
      </c>
      <c r="F357" s="50">
        <v>700</v>
      </c>
      <c r="G357" s="54">
        <v>5200</v>
      </c>
      <c r="H357" s="50">
        <v>700</v>
      </c>
      <c r="I357" s="12"/>
      <c r="J357" s="11"/>
      <c r="K357" s="11"/>
      <c r="L357" s="11"/>
      <c r="M357" s="11"/>
      <c r="N357" s="11"/>
      <c r="O357" s="316"/>
    </row>
    <row r="358" spans="1:15" ht="15" thickBot="1" x14ac:dyDescent="0.35">
      <c r="A358" s="316"/>
      <c r="B358" s="347"/>
      <c r="C358" s="337"/>
      <c r="D358" s="34">
        <v>2019</v>
      </c>
      <c r="E358" s="54">
        <v>1957</v>
      </c>
      <c r="F358" s="50">
        <v>900</v>
      </c>
      <c r="G358" s="54">
        <v>1957</v>
      </c>
      <c r="H358" s="50">
        <v>900</v>
      </c>
      <c r="I358" s="12"/>
      <c r="J358" s="11"/>
      <c r="K358" s="11"/>
      <c r="L358" s="11"/>
      <c r="M358" s="11"/>
      <c r="N358" s="11"/>
      <c r="O358" s="316"/>
    </row>
    <row r="359" spans="1:15" ht="15" thickBot="1" x14ac:dyDescent="0.35">
      <c r="A359" s="316"/>
      <c r="B359" s="347"/>
      <c r="C359" s="337"/>
      <c r="D359" s="34">
        <v>2020</v>
      </c>
      <c r="E359" s="54">
        <v>2789.3</v>
      </c>
      <c r="F359" s="50">
        <v>900</v>
      </c>
      <c r="G359" s="54">
        <v>2789.3</v>
      </c>
      <c r="H359" s="50">
        <v>900</v>
      </c>
      <c r="I359" s="12"/>
      <c r="J359" s="11"/>
      <c r="K359" s="11"/>
      <c r="L359" s="11"/>
      <c r="M359" s="11"/>
      <c r="N359" s="11"/>
      <c r="O359" s="316"/>
    </row>
    <row r="360" spans="1:15" ht="15" thickBot="1" x14ac:dyDescent="0.35">
      <c r="A360" s="316"/>
      <c r="B360" s="347"/>
      <c r="C360" s="337"/>
      <c r="D360" s="34">
        <v>2021</v>
      </c>
      <c r="E360" s="54">
        <v>3053.5</v>
      </c>
      <c r="F360" s="50">
        <v>900</v>
      </c>
      <c r="G360" s="54">
        <v>3053.5</v>
      </c>
      <c r="H360" s="50">
        <v>900</v>
      </c>
      <c r="I360" s="12"/>
      <c r="J360" s="11"/>
      <c r="K360" s="11"/>
      <c r="L360" s="11"/>
      <c r="M360" s="11"/>
      <c r="N360" s="11"/>
      <c r="O360" s="316"/>
    </row>
    <row r="361" spans="1:15" ht="15" thickBot="1" x14ac:dyDescent="0.35">
      <c r="A361" s="316"/>
      <c r="B361" s="347"/>
      <c r="C361" s="337"/>
      <c r="D361" s="34">
        <v>2022</v>
      </c>
      <c r="E361" s="54">
        <v>3784.5</v>
      </c>
      <c r="F361" s="50">
        <v>900</v>
      </c>
      <c r="G361" s="54">
        <v>3784.5</v>
      </c>
      <c r="H361" s="50">
        <v>900</v>
      </c>
      <c r="I361" s="12"/>
      <c r="J361" s="11"/>
      <c r="K361" s="11"/>
      <c r="L361" s="11"/>
      <c r="M361" s="11"/>
      <c r="N361" s="11"/>
      <c r="O361" s="316"/>
    </row>
    <row r="362" spans="1:15" ht="15" thickBot="1" x14ac:dyDescent="0.35">
      <c r="A362" s="316"/>
      <c r="B362" s="347"/>
      <c r="C362" s="337"/>
      <c r="D362" s="34">
        <v>2023</v>
      </c>
      <c r="E362" s="54">
        <v>4515.5</v>
      </c>
      <c r="F362" s="50">
        <v>0</v>
      </c>
      <c r="G362" s="54">
        <v>4515.5</v>
      </c>
      <c r="H362" s="50">
        <v>0</v>
      </c>
      <c r="I362" s="12"/>
      <c r="J362" s="11"/>
      <c r="K362" s="11"/>
      <c r="L362" s="11"/>
      <c r="M362" s="11"/>
      <c r="N362" s="11"/>
      <c r="O362" s="316"/>
    </row>
    <row r="363" spans="1:15" ht="15" thickBot="1" x14ac:dyDescent="0.35">
      <c r="A363" s="316"/>
      <c r="B363" s="347"/>
      <c r="C363" s="337"/>
      <c r="D363" s="34">
        <v>2024</v>
      </c>
      <c r="E363" s="54">
        <v>5246.5</v>
      </c>
      <c r="F363" s="50">
        <v>0</v>
      </c>
      <c r="G363" s="54">
        <v>5246.5</v>
      </c>
      <c r="H363" s="50">
        <v>0</v>
      </c>
      <c r="I363" s="12"/>
      <c r="J363" s="11"/>
      <c r="K363" s="11"/>
      <c r="L363" s="11"/>
      <c r="M363" s="11"/>
      <c r="N363" s="11"/>
      <c r="O363" s="316"/>
    </row>
    <row r="364" spans="1:15" ht="15" thickBot="1" x14ac:dyDescent="0.35">
      <c r="A364" s="317"/>
      <c r="B364" s="348"/>
      <c r="C364" s="338"/>
      <c r="D364" s="34">
        <v>2025</v>
      </c>
      <c r="E364" s="54">
        <v>5977.5</v>
      </c>
      <c r="F364" s="50">
        <v>0</v>
      </c>
      <c r="G364" s="54">
        <v>5977.5</v>
      </c>
      <c r="H364" s="50">
        <v>0</v>
      </c>
      <c r="I364" s="12"/>
      <c r="J364" s="11"/>
      <c r="K364" s="11"/>
      <c r="L364" s="11"/>
      <c r="M364" s="11"/>
      <c r="N364" s="11"/>
      <c r="O364" s="317"/>
    </row>
  </sheetData>
  <mergeCells count="159">
    <mergeCell ref="A355:A364"/>
    <mergeCell ref="B355:B364"/>
    <mergeCell ref="C355:C364"/>
    <mergeCell ref="O355:O364"/>
    <mergeCell ref="A345:A354"/>
    <mergeCell ref="B345:B354"/>
    <mergeCell ref="C345:C354"/>
    <mergeCell ref="O345:O354"/>
    <mergeCell ref="A335:A344"/>
    <mergeCell ref="B335:B344"/>
    <mergeCell ref="C335:C344"/>
    <mergeCell ref="O335:O344"/>
    <mergeCell ref="A325:A334"/>
    <mergeCell ref="B325:B334"/>
    <mergeCell ref="C325:C334"/>
    <mergeCell ref="O325:O334"/>
    <mergeCell ref="A315:A324"/>
    <mergeCell ref="B315:B324"/>
    <mergeCell ref="C315:C324"/>
    <mergeCell ref="O315:O324"/>
    <mergeCell ref="A305:A314"/>
    <mergeCell ref="B305:B314"/>
    <mergeCell ref="C305:C314"/>
    <mergeCell ref="O305:O314"/>
    <mergeCell ref="A295:A304"/>
    <mergeCell ref="B295:B304"/>
    <mergeCell ref="C295:C304"/>
    <mergeCell ref="O295:O304"/>
    <mergeCell ref="A285:A294"/>
    <mergeCell ref="B285:B294"/>
    <mergeCell ref="C285:C294"/>
    <mergeCell ref="O285:O294"/>
    <mergeCell ref="B235:B244"/>
    <mergeCell ref="C235:C244"/>
    <mergeCell ref="O235:O244"/>
    <mergeCell ref="A245:A254"/>
    <mergeCell ref="A275:A284"/>
    <mergeCell ref="B275:B284"/>
    <mergeCell ref="C275:C284"/>
    <mergeCell ref="O275:O284"/>
    <mergeCell ref="A265:A274"/>
    <mergeCell ref="B265:B274"/>
    <mergeCell ref="C265:C274"/>
    <mergeCell ref="O265:O274"/>
    <mergeCell ref="B214:O214"/>
    <mergeCell ref="A255:A264"/>
    <mergeCell ref="B255:B264"/>
    <mergeCell ref="C255:C264"/>
    <mergeCell ref="O255:O264"/>
    <mergeCell ref="A235:A244"/>
    <mergeCell ref="B245:B254"/>
    <mergeCell ref="C245:C254"/>
    <mergeCell ref="O245:O254"/>
    <mergeCell ref="A215:A224"/>
    <mergeCell ref="B215:B224"/>
    <mergeCell ref="C215:C224"/>
    <mergeCell ref="O215:O224"/>
    <mergeCell ref="A225:A234"/>
    <mergeCell ref="B225:B234"/>
    <mergeCell ref="C225:C234"/>
    <mergeCell ref="O225:O234"/>
    <mergeCell ref="A193:A202"/>
    <mergeCell ref="B193:B202"/>
    <mergeCell ref="C193:C202"/>
    <mergeCell ref="O193:O202"/>
    <mergeCell ref="A203:A212"/>
    <mergeCell ref="B203:B212"/>
    <mergeCell ref="C203:C212"/>
    <mergeCell ref="O203:O212"/>
    <mergeCell ref="B213:O213"/>
    <mergeCell ref="A183:A192"/>
    <mergeCell ref="B183:B192"/>
    <mergeCell ref="C183:C192"/>
    <mergeCell ref="O183:O192"/>
    <mergeCell ref="A173:A182"/>
    <mergeCell ref="B173:B182"/>
    <mergeCell ref="C173:C182"/>
    <mergeCell ref="O173:O182"/>
    <mergeCell ref="A163:A172"/>
    <mergeCell ref="B163:B172"/>
    <mergeCell ref="C163:C172"/>
    <mergeCell ref="O163:O172"/>
    <mergeCell ref="A153:A162"/>
    <mergeCell ref="B153:B162"/>
    <mergeCell ref="C153:C162"/>
    <mergeCell ref="O153:O162"/>
    <mergeCell ref="C113:C122"/>
    <mergeCell ref="O113:O122"/>
    <mergeCell ref="A143:A152"/>
    <mergeCell ref="B143:B152"/>
    <mergeCell ref="C143:C152"/>
    <mergeCell ref="O143:O152"/>
    <mergeCell ref="A133:A142"/>
    <mergeCell ref="B133:B142"/>
    <mergeCell ref="C133:C142"/>
    <mergeCell ref="O133:O142"/>
    <mergeCell ref="A103:A112"/>
    <mergeCell ref="B103:B112"/>
    <mergeCell ref="C103:C112"/>
    <mergeCell ref="O103:O112"/>
    <mergeCell ref="A123:A132"/>
    <mergeCell ref="B123:B132"/>
    <mergeCell ref="C123:C132"/>
    <mergeCell ref="O123:O132"/>
    <mergeCell ref="A113:A122"/>
    <mergeCell ref="B113:B122"/>
    <mergeCell ref="A93:A102"/>
    <mergeCell ref="B93:B102"/>
    <mergeCell ref="C93:C102"/>
    <mergeCell ref="O93:O102"/>
    <mergeCell ref="C63:C72"/>
    <mergeCell ref="O63:O72"/>
    <mergeCell ref="A63:A72"/>
    <mergeCell ref="B63:B72"/>
    <mergeCell ref="A53:A62"/>
    <mergeCell ref="B53:B62"/>
    <mergeCell ref="A83:A92"/>
    <mergeCell ref="B83:B92"/>
    <mergeCell ref="C83:C92"/>
    <mergeCell ref="O83:O92"/>
    <mergeCell ref="A73:A82"/>
    <mergeCell ref="B73:B82"/>
    <mergeCell ref="C73:C82"/>
    <mergeCell ref="O73:O82"/>
    <mergeCell ref="O53:O62"/>
    <mergeCell ref="C53:C62"/>
    <mergeCell ref="C33:C42"/>
    <mergeCell ref="C43:C52"/>
    <mergeCell ref="A43:A52"/>
    <mergeCell ref="A13:A22"/>
    <mergeCell ref="A23:A32"/>
    <mergeCell ref="A33:A42"/>
    <mergeCell ref="B13:B22"/>
    <mergeCell ref="B23:B32"/>
    <mergeCell ref="B33:B42"/>
    <mergeCell ref="O43:O52"/>
    <mergeCell ref="B10:O10"/>
    <mergeCell ref="B11:O11"/>
    <mergeCell ref="B12:O12"/>
    <mergeCell ref="B43:B52"/>
    <mergeCell ref="O13:O22"/>
    <mergeCell ref="O23:O32"/>
    <mergeCell ref="O33:O42"/>
    <mergeCell ref="A2:O2"/>
    <mergeCell ref="A3:O3"/>
    <mergeCell ref="A4:O4"/>
    <mergeCell ref="I6:J7"/>
    <mergeCell ref="E5:F7"/>
    <mergeCell ref="D5:D8"/>
    <mergeCell ref="B5:B8"/>
    <mergeCell ref="G5:N5"/>
    <mergeCell ref="O5:O8"/>
    <mergeCell ref="G6:H7"/>
    <mergeCell ref="M6:N7"/>
    <mergeCell ref="C5:C8"/>
    <mergeCell ref="A5:A8"/>
    <mergeCell ref="K6:L7"/>
    <mergeCell ref="C13:C22"/>
    <mergeCell ref="C23:C32"/>
  </mergeCells>
  <phoneticPr fontId="0" type="noConversion"/>
  <pageMargins left="0.7" right="0.7" top="0.75" bottom="0.75" header="0.3" footer="0.3"/>
  <pageSetup paperSize="9" scale="62" orientation="landscape" r:id="rId1"/>
  <rowBreaks count="6" manualBreakCount="6">
    <brk id="42" max="14" man="1"/>
    <brk id="92" max="14" man="1"/>
    <brk id="142" max="14" man="1"/>
    <brk id="192" max="14" man="1"/>
    <brk id="294" max="14" man="1"/>
    <brk id="34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3"/>
  <sheetViews>
    <sheetView view="pageBreakPreview" topLeftCell="D10" zoomScaleNormal="100" zoomScaleSheetLayoutView="100" workbookViewId="0">
      <selection activeCell="Q9" sqref="Q9:U9"/>
    </sheetView>
  </sheetViews>
  <sheetFormatPr defaultRowHeight="14.4" x14ac:dyDescent="0.3"/>
  <cols>
    <col min="1" max="1" width="6.5546875" customWidth="1"/>
    <col min="2" max="2" width="42.33203125" customWidth="1"/>
    <col min="4" max="5" width="6.88671875" customWidth="1"/>
    <col min="6" max="12" width="6.88671875" style="139" customWidth="1"/>
    <col min="13" max="13" width="7.5546875" style="139" customWidth="1"/>
    <col min="14" max="21" width="6.88671875" style="139" customWidth="1"/>
    <col min="22" max="30" width="8.33203125" style="139" customWidth="1"/>
  </cols>
  <sheetData>
    <row r="2" spans="1:30" ht="15.6" x14ac:dyDescent="0.3">
      <c r="A2" s="195" t="s">
        <v>265</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row>
    <row r="3" spans="1:30" ht="15" thickBot="1" x14ac:dyDescent="0.35">
      <c r="A3" s="363" t="s">
        <v>97</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row>
    <row r="4" spans="1:30" s="16" customFormat="1" ht="25.5" customHeight="1" x14ac:dyDescent="0.3">
      <c r="A4" s="364" t="s">
        <v>99</v>
      </c>
      <c r="B4" s="364" t="s">
        <v>116</v>
      </c>
      <c r="C4" s="364" t="s">
        <v>117</v>
      </c>
      <c r="D4" s="355" t="s">
        <v>118</v>
      </c>
      <c r="E4" s="355"/>
      <c r="F4" s="355"/>
      <c r="G4" s="355"/>
      <c r="H4" s="355"/>
      <c r="I4" s="355"/>
      <c r="J4" s="355"/>
      <c r="K4" s="355"/>
      <c r="L4" s="356"/>
      <c r="M4" s="359" t="s">
        <v>119</v>
      </c>
      <c r="N4" s="359"/>
      <c r="O4" s="359"/>
      <c r="P4" s="359"/>
      <c r="Q4" s="359"/>
      <c r="R4" s="359"/>
      <c r="S4" s="359"/>
      <c r="T4" s="359"/>
      <c r="U4" s="360"/>
      <c r="V4" s="359" t="s">
        <v>128</v>
      </c>
      <c r="W4" s="359"/>
      <c r="X4" s="359"/>
      <c r="Y4" s="359"/>
      <c r="Z4" s="359"/>
      <c r="AA4" s="359"/>
      <c r="AB4" s="359"/>
      <c r="AC4" s="359"/>
      <c r="AD4" s="360"/>
    </row>
    <row r="5" spans="1:30" s="16" customFormat="1" ht="5.4" customHeight="1" thickBot="1" x14ac:dyDescent="0.35">
      <c r="A5" s="365"/>
      <c r="B5" s="365"/>
      <c r="C5" s="365"/>
      <c r="D5" s="357"/>
      <c r="E5" s="357"/>
      <c r="F5" s="357"/>
      <c r="G5" s="357"/>
      <c r="H5" s="357"/>
      <c r="I5" s="357"/>
      <c r="J5" s="357"/>
      <c r="K5" s="357"/>
      <c r="L5" s="358"/>
      <c r="M5" s="361"/>
      <c r="N5" s="361"/>
      <c r="O5" s="361"/>
      <c r="P5" s="361"/>
      <c r="Q5" s="361"/>
      <c r="R5" s="361"/>
      <c r="S5" s="361"/>
      <c r="T5" s="361"/>
      <c r="U5" s="362"/>
      <c r="V5" s="361"/>
      <c r="W5" s="361"/>
      <c r="X5" s="361"/>
      <c r="Y5" s="361"/>
      <c r="Z5" s="361"/>
      <c r="AA5" s="361"/>
      <c r="AB5" s="361"/>
      <c r="AC5" s="361"/>
      <c r="AD5" s="362"/>
    </row>
    <row r="6" spans="1:30" s="16" customFormat="1" ht="25.5" customHeight="1" thickBot="1" x14ac:dyDescent="0.35">
      <c r="A6" s="366"/>
      <c r="B6" s="366"/>
      <c r="C6" s="366"/>
      <c r="D6" s="15">
        <v>2017</v>
      </c>
      <c r="E6" s="15">
        <v>2018</v>
      </c>
      <c r="F6" s="137">
        <v>2019</v>
      </c>
      <c r="G6" s="137">
        <v>2020</v>
      </c>
      <c r="H6" s="137">
        <v>2021</v>
      </c>
      <c r="I6" s="137">
        <v>2022</v>
      </c>
      <c r="J6" s="137">
        <v>2023</v>
      </c>
      <c r="K6" s="137">
        <v>2024</v>
      </c>
      <c r="L6" s="137">
        <v>2025</v>
      </c>
      <c r="M6" s="137">
        <v>2017</v>
      </c>
      <c r="N6" s="137">
        <v>2018</v>
      </c>
      <c r="O6" s="137">
        <v>2019</v>
      </c>
      <c r="P6" s="137">
        <v>2020</v>
      </c>
      <c r="Q6" s="137">
        <v>2021</v>
      </c>
      <c r="R6" s="137">
        <v>2022</v>
      </c>
      <c r="S6" s="137">
        <v>2023</v>
      </c>
      <c r="T6" s="137">
        <v>2024</v>
      </c>
      <c r="U6" s="137">
        <v>2025</v>
      </c>
      <c r="V6" s="137">
        <v>2017</v>
      </c>
      <c r="W6" s="137">
        <v>2018</v>
      </c>
      <c r="X6" s="137">
        <v>2019</v>
      </c>
      <c r="Y6" s="137">
        <v>2020</v>
      </c>
      <c r="Z6" s="137">
        <v>2021</v>
      </c>
      <c r="AA6" s="137">
        <v>2022</v>
      </c>
      <c r="AB6" s="137">
        <v>2023</v>
      </c>
      <c r="AC6" s="137">
        <v>2024</v>
      </c>
      <c r="AD6" s="137">
        <v>2025</v>
      </c>
    </row>
    <row r="7" spans="1:30" s="17" customFormat="1" ht="53.4" customHeight="1" thickBot="1" x14ac:dyDescent="0.35">
      <c r="A7" s="23">
        <v>1</v>
      </c>
      <c r="B7" s="65" t="s">
        <v>363</v>
      </c>
      <c r="C7" s="5" t="s">
        <v>65</v>
      </c>
      <c r="D7" s="15"/>
      <c r="E7" s="15"/>
      <c r="F7" s="137"/>
      <c r="G7" s="137">
        <v>3000</v>
      </c>
      <c r="H7" s="137"/>
      <c r="I7" s="137"/>
      <c r="J7" s="137"/>
      <c r="K7" s="137"/>
      <c r="L7" s="137">
        <v>3000</v>
      </c>
      <c r="M7" s="138"/>
      <c r="N7" s="138"/>
      <c r="O7" s="138"/>
      <c r="P7" s="138">
        <v>0.1</v>
      </c>
      <c r="Q7" s="138"/>
      <c r="R7" s="138"/>
      <c r="S7" s="138"/>
      <c r="T7" s="138"/>
      <c r="U7" s="138">
        <v>0.1</v>
      </c>
      <c r="V7" s="138"/>
      <c r="W7" s="138"/>
      <c r="X7" s="138"/>
      <c r="Y7" s="138">
        <v>300</v>
      </c>
      <c r="Z7" s="138"/>
      <c r="AA7" s="138"/>
      <c r="AB7" s="138"/>
      <c r="AC7" s="138"/>
      <c r="AD7" s="138">
        <v>300</v>
      </c>
    </row>
    <row r="8" spans="1:30" s="17" customFormat="1" ht="57" customHeight="1" thickBot="1" x14ac:dyDescent="0.35">
      <c r="A8" s="23">
        <v>2</v>
      </c>
      <c r="B8" s="66" t="s">
        <v>57</v>
      </c>
      <c r="C8" s="45" t="s">
        <v>120</v>
      </c>
      <c r="D8" s="15" t="s">
        <v>66</v>
      </c>
      <c r="E8" s="15" t="s">
        <v>66</v>
      </c>
      <c r="F8" s="137" t="s">
        <v>66</v>
      </c>
      <c r="G8" s="137" t="s">
        <v>66</v>
      </c>
      <c r="H8" s="137" t="s">
        <v>66</v>
      </c>
      <c r="I8" s="137" t="s">
        <v>66</v>
      </c>
      <c r="J8" s="137" t="s">
        <v>66</v>
      </c>
      <c r="K8" s="137" t="s">
        <v>66</v>
      </c>
      <c r="L8" s="137" t="s">
        <v>66</v>
      </c>
      <c r="M8" s="138" t="s">
        <v>67</v>
      </c>
      <c r="N8" s="138" t="s">
        <v>67</v>
      </c>
      <c r="O8" s="138" t="s">
        <v>67</v>
      </c>
      <c r="P8" s="138" t="s">
        <v>67</v>
      </c>
      <c r="Q8" s="138" t="s">
        <v>67</v>
      </c>
      <c r="R8" s="138" t="s">
        <v>67</v>
      </c>
      <c r="S8" s="138" t="s">
        <v>67</v>
      </c>
      <c r="T8" s="138" t="s">
        <v>67</v>
      </c>
      <c r="U8" s="138" t="s">
        <v>67</v>
      </c>
      <c r="V8" s="138" t="s">
        <v>68</v>
      </c>
      <c r="W8" s="138" t="s">
        <v>68</v>
      </c>
      <c r="X8" s="138" t="s">
        <v>68</v>
      </c>
      <c r="Y8" s="138" t="s">
        <v>68</v>
      </c>
      <c r="Z8" s="138" t="s">
        <v>68</v>
      </c>
      <c r="AA8" s="138" t="s">
        <v>68</v>
      </c>
      <c r="AB8" s="138" t="s">
        <v>68</v>
      </c>
      <c r="AC8" s="138" t="s">
        <v>68</v>
      </c>
      <c r="AD8" s="138" t="s">
        <v>68</v>
      </c>
    </row>
    <row r="9" spans="1:30" s="17" customFormat="1" ht="64.95" customHeight="1" thickBot="1" x14ac:dyDescent="0.35">
      <c r="A9" s="23">
        <v>3</v>
      </c>
      <c r="B9" s="66" t="s">
        <v>58</v>
      </c>
      <c r="C9" s="23" t="s">
        <v>62</v>
      </c>
      <c r="D9" s="15">
        <v>4</v>
      </c>
      <c r="E9" s="15">
        <v>4</v>
      </c>
      <c r="F9" s="137">
        <v>4</v>
      </c>
      <c r="G9" s="137">
        <v>4</v>
      </c>
      <c r="H9" s="137">
        <v>4</v>
      </c>
      <c r="I9" s="137">
        <v>4</v>
      </c>
      <c r="J9" s="137">
        <v>4</v>
      </c>
      <c r="K9" s="137">
        <v>4</v>
      </c>
      <c r="L9" s="137">
        <v>4</v>
      </c>
      <c r="M9" s="138">
        <v>25</v>
      </c>
      <c r="N9" s="138">
        <v>25</v>
      </c>
      <c r="O9" s="138">
        <v>50</v>
      </c>
      <c r="P9" s="138">
        <v>50</v>
      </c>
      <c r="Q9" s="138">
        <v>51.25</v>
      </c>
      <c r="R9" s="138">
        <v>51.25</v>
      </c>
      <c r="S9" s="138">
        <v>51.25</v>
      </c>
      <c r="T9" s="138">
        <v>51.25</v>
      </c>
      <c r="U9" s="138">
        <v>51.25</v>
      </c>
      <c r="V9" s="138">
        <v>100</v>
      </c>
      <c r="W9" s="138">
        <v>100</v>
      </c>
      <c r="X9" s="138">
        <v>200</v>
      </c>
      <c r="Y9" s="138">
        <v>200</v>
      </c>
      <c r="Z9" s="138">
        <v>205</v>
      </c>
      <c r="AA9" s="138">
        <v>205</v>
      </c>
      <c r="AB9" s="138">
        <v>205</v>
      </c>
      <c r="AC9" s="138">
        <v>205</v>
      </c>
      <c r="AD9" s="138">
        <v>205</v>
      </c>
    </row>
    <row r="10" spans="1:30" s="17" customFormat="1" ht="43.2" customHeight="1" thickBot="1" x14ac:dyDescent="0.35">
      <c r="A10" s="23">
        <v>4</v>
      </c>
      <c r="B10" s="66" t="s">
        <v>59</v>
      </c>
      <c r="C10" s="23" t="s">
        <v>63</v>
      </c>
      <c r="D10" s="15">
        <v>50</v>
      </c>
      <c r="E10" s="18">
        <v>55</v>
      </c>
      <c r="F10" s="137">
        <v>60</v>
      </c>
      <c r="G10" s="137">
        <v>65</v>
      </c>
      <c r="H10" s="137">
        <v>70</v>
      </c>
      <c r="I10" s="137">
        <v>75</v>
      </c>
      <c r="J10" s="137">
        <v>80</v>
      </c>
      <c r="K10" s="137">
        <v>85</v>
      </c>
      <c r="L10" s="137">
        <v>90</v>
      </c>
      <c r="M10" s="138">
        <v>4.68</v>
      </c>
      <c r="N10" s="138">
        <v>8.5</v>
      </c>
      <c r="O10" s="138">
        <v>8.5</v>
      </c>
      <c r="P10" s="138">
        <v>8.5</v>
      </c>
      <c r="Q10" s="138">
        <v>8.5</v>
      </c>
      <c r="R10" s="138">
        <v>8.5</v>
      </c>
      <c r="S10" s="138">
        <v>8.5</v>
      </c>
      <c r="T10" s="138">
        <v>8.5</v>
      </c>
      <c r="U10" s="138">
        <v>8.5</v>
      </c>
      <c r="V10" s="138">
        <v>234</v>
      </c>
      <c r="W10" s="138">
        <v>467.5</v>
      </c>
      <c r="X10" s="138">
        <v>510</v>
      </c>
      <c r="Y10" s="138">
        <v>552.5</v>
      </c>
      <c r="Z10" s="138">
        <v>595</v>
      </c>
      <c r="AA10" s="138">
        <v>637.5</v>
      </c>
      <c r="AB10" s="138">
        <v>680</v>
      </c>
      <c r="AC10" s="138">
        <v>722.5</v>
      </c>
      <c r="AD10" s="138">
        <v>765</v>
      </c>
    </row>
    <row r="11" spans="1:30" ht="75.599999999999994" customHeight="1" thickBot="1" x14ac:dyDescent="0.35">
      <c r="A11" s="23">
        <v>5</v>
      </c>
      <c r="B11" s="66" t="s">
        <v>60</v>
      </c>
      <c r="C11" s="23" t="s">
        <v>64</v>
      </c>
      <c r="D11" s="45">
        <v>82.56</v>
      </c>
      <c r="E11" s="46">
        <v>57.14</v>
      </c>
      <c r="F11" s="112">
        <v>57.14</v>
      </c>
      <c r="G11" s="112">
        <v>57.14</v>
      </c>
      <c r="H11" s="112">
        <v>57.14</v>
      </c>
      <c r="I11" s="112">
        <v>57.14</v>
      </c>
      <c r="J11" s="112">
        <v>57.14</v>
      </c>
      <c r="K11" s="112">
        <v>57.14</v>
      </c>
      <c r="L11" s="112">
        <v>57.14</v>
      </c>
      <c r="M11" s="138">
        <v>48.45</v>
      </c>
      <c r="N11" s="138">
        <v>70</v>
      </c>
      <c r="O11" s="138">
        <v>70</v>
      </c>
      <c r="P11" s="138">
        <v>70</v>
      </c>
      <c r="Q11" s="138">
        <v>70</v>
      </c>
      <c r="R11" s="138">
        <v>70</v>
      </c>
      <c r="S11" s="138">
        <v>70</v>
      </c>
      <c r="T11" s="138">
        <v>70</v>
      </c>
      <c r="U11" s="138">
        <v>70</v>
      </c>
      <c r="V11" s="138">
        <v>4000</v>
      </c>
      <c r="W11" s="138">
        <v>4000</v>
      </c>
      <c r="X11" s="138">
        <v>4000</v>
      </c>
      <c r="Y11" s="138">
        <v>4000</v>
      </c>
      <c r="Z11" s="138">
        <v>4000</v>
      </c>
      <c r="AA11" s="138">
        <v>4000</v>
      </c>
      <c r="AB11" s="138">
        <v>4000</v>
      </c>
      <c r="AC11" s="138">
        <v>4000</v>
      </c>
      <c r="AD11" s="138">
        <v>4000</v>
      </c>
    </row>
    <row r="12" spans="1:30" ht="51" customHeight="1" thickBot="1" x14ac:dyDescent="0.35">
      <c r="A12" s="23">
        <v>6</v>
      </c>
      <c r="B12" s="66" t="s">
        <v>61</v>
      </c>
      <c r="C12" s="23" t="s">
        <v>62</v>
      </c>
      <c r="D12" s="15">
        <v>10</v>
      </c>
      <c r="E12" s="38" t="s">
        <v>22</v>
      </c>
      <c r="F12" s="85" t="s">
        <v>266</v>
      </c>
      <c r="G12" s="85" t="s">
        <v>273</v>
      </c>
      <c r="H12" s="85" t="s">
        <v>268</v>
      </c>
      <c r="I12" s="85" t="s">
        <v>274</v>
      </c>
      <c r="J12" s="85" t="s">
        <v>270</v>
      </c>
      <c r="K12" s="85" t="s">
        <v>275</v>
      </c>
      <c r="L12" s="85" t="s">
        <v>272</v>
      </c>
      <c r="M12" s="138">
        <v>760</v>
      </c>
      <c r="N12" s="138" t="s">
        <v>69</v>
      </c>
      <c r="O12" s="138" t="s">
        <v>283</v>
      </c>
      <c r="P12" s="138" t="s">
        <v>283</v>
      </c>
      <c r="Q12" s="138" t="s">
        <v>283</v>
      </c>
      <c r="R12" s="138" t="s">
        <v>283</v>
      </c>
      <c r="S12" s="138" t="s">
        <v>283</v>
      </c>
      <c r="T12" s="138" t="s">
        <v>283</v>
      </c>
      <c r="U12" s="138" t="s">
        <v>283</v>
      </c>
      <c r="V12" s="138">
        <v>7600</v>
      </c>
      <c r="W12" s="138" t="s">
        <v>70</v>
      </c>
      <c r="X12" s="138" t="s">
        <v>276</v>
      </c>
      <c r="Y12" s="138" t="s">
        <v>277</v>
      </c>
      <c r="Z12" s="138" t="s">
        <v>278</v>
      </c>
      <c r="AA12" s="138" t="s">
        <v>279</v>
      </c>
      <c r="AB12" s="138" t="s">
        <v>280</v>
      </c>
      <c r="AC12" s="138" t="s">
        <v>281</v>
      </c>
      <c r="AD12" s="138" t="s">
        <v>282</v>
      </c>
    </row>
    <row r="13" spans="1:30" x14ac:dyDescent="0.3">
      <c r="X13" s="143"/>
      <c r="Y13" s="143"/>
      <c r="Z13" s="143"/>
      <c r="AA13" s="143"/>
      <c r="AB13" s="143"/>
      <c r="AC13" s="143"/>
      <c r="AD13" s="143"/>
    </row>
  </sheetData>
  <mergeCells count="8">
    <mergeCell ref="D4:L5"/>
    <mergeCell ref="M4:U5"/>
    <mergeCell ref="V4:AD5"/>
    <mergeCell ref="A2:AD2"/>
    <mergeCell ref="A3:AD3"/>
    <mergeCell ref="A4:A6"/>
    <mergeCell ref="B4:B6"/>
    <mergeCell ref="C4:C6"/>
  </mergeCells>
  <phoneticPr fontId="0" type="noConversion"/>
  <pageMargins left="0.7" right="0.7" top="0.75" bottom="0.75" header="0.3" footer="0.3"/>
  <pageSetup paperSize="9" scale="50" fitToHeight="0" orientation="landscape" r:id="rId1"/>
  <colBreaks count="1" manualBreakCount="1">
    <brk id="30" min="1"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42" workbookViewId="0">
      <selection activeCell="I3" sqref="I3"/>
    </sheetView>
  </sheetViews>
  <sheetFormatPr defaultRowHeight="14.4" x14ac:dyDescent="0.3"/>
  <cols>
    <col min="1" max="1" width="5.5546875" customWidth="1"/>
    <col min="2" max="2" width="35.33203125" customWidth="1"/>
    <col min="3" max="3" width="12.44140625" customWidth="1"/>
    <col min="4" max="4" width="13.6640625" customWidth="1"/>
    <col min="5" max="5" width="11.109375" customWidth="1"/>
    <col min="6" max="6" width="11" customWidth="1"/>
    <col min="7" max="7" width="13.6640625" customWidth="1"/>
    <col min="8" max="9" width="9.44140625" customWidth="1"/>
    <col min="10" max="11" width="15.6640625" customWidth="1"/>
  </cols>
  <sheetData>
    <row r="1" spans="1:11" x14ac:dyDescent="0.3">
      <c r="A1" s="127"/>
      <c r="B1" s="127"/>
      <c r="C1" s="127"/>
      <c r="D1" s="127"/>
      <c r="E1" s="127"/>
      <c r="F1" s="127"/>
      <c r="G1" s="127"/>
      <c r="H1" s="128" t="s">
        <v>260</v>
      </c>
      <c r="I1" s="128"/>
      <c r="J1" s="128"/>
      <c r="K1" s="128"/>
    </row>
    <row r="2" spans="1:11" x14ac:dyDescent="0.3">
      <c r="A2" s="127"/>
      <c r="B2" s="127"/>
      <c r="C2" s="127"/>
      <c r="D2" s="127"/>
      <c r="E2" s="127"/>
      <c r="F2" s="127"/>
      <c r="G2" s="127"/>
      <c r="H2" s="367" t="s">
        <v>261</v>
      </c>
      <c r="I2" s="367"/>
      <c r="J2" s="367"/>
      <c r="K2" s="367"/>
    </row>
    <row r="3" spans="1:11" x14ac:dyDescent="0.3">
      <c r="A3" s="127"/>
      <c r="B3" s="127"/>
      <c r="C3" s="127"/>
      <c r="D3" s="127"/>
      <c r="E3" s="127"/>
      <c r="F3" s="127"/>
      <c r="G3" s="127"/>
      <c r="H3" s="128"/>
      <c r="I3" s="128"/>
      <c r="J3" s="128"/>
      <c r="K3" s="128"/>
    </row>
    <row r="4" spans="1:11" ht="27" customHeight="1" x14ac:dyDescent="0.3">
      <c r="A4" s="127"/>
      <c r="B4" s="129" t="s">
        <v>263</v>
      </c>
      <c r="C4" s="130"/>
      <c r="D4" s="129"/>
      <c r="E4" s="129"/>
      <c r="F4" s="129"/>
      <c r="G4" s="129"/>
      <c r="H4" s="129"/>
      <c r="I4" s="129"/>
      <c r="J4" s="129"/>
      <c r="K4" s="127"/>
    </row>
    <row r="5" spans="1:11" ht="19.95" customHeight="1" x14ac:dyDescent="0.3">
      <c r="A5" s="127"/>
      <c r="B5" s="368" t="s">
        <v>262</v>
      </c>
      <c r="C5" s="368"/>
      <c r="D5" s="368"/>
      <c r="E5" s="368"/>
      <c r="F5" s="368"/>
      <c r="G5" s="368"/>
      <c r="H5" s="368"/>
      <c r="I5" s="368"/>
      <c r="J5" s="368"/>
      <c r="K5" s="368"/>
    </row>
    <row r="6" spans="1:11" ht="15" thickBot="1" x14ac:dyDescent="0.35">
      <c r="A6" s="127"/>
      <c r="B6" s="127"/>
      <c r="C6" s="127"/>
      <c r="D6" s="127"/>
      <c r="E6" s="127"/>
      <c r="F6" s="127"/>
      <c r="G6" s="127"/>
      <c r="H6" s="127"/>
      <c r="I6" s="127"/>
      <c r="J6" s="127"/>
      <c r="K6" s="127"/>
    </row>
    <row r="7" spans="1:11" ht="106.2" thickBot="1" x14ac:dyDescent="0.35">
      <c r="A7" s="372" t="s">
        <v>99</v>
      </c>
      <c r="B7" s="124" t="s">
        <v>246</v>
      </c>
      <c r="C7" s="372" t="s">
        <v>248</v>
      </c>
      <c r="D7" s="372" t="s">
        <v>249</v>
      </c>
      <c r="E7" s="372" t="s">
        <v>250</v>
      </c>
      <c r="F7" s="372" t="s">
        <v>251</v>
      </c>
      <c r="G7" s="372" t="s">
        <v>364</v>
      </c>
      <c r="H7" s="369" t="s">
        <v>252</v>
      </c>
      <c r="I7" s="370"/>
      <c r="J7" s="124" t="s">
        <v>253</v>
      </c>
      <c r="K7" s="124" t="s">
        <v>254</v>
      </c>
    </row>
    <row r="8" spans="1:11" ht="21.6" customHeight="1" thickBot="1" x14ac:dyDescent="0.35">
      <c r="A8" s="373"/>
      <c r="B8" s="116" t="s">
        <v>247</v>
      </c>
      <c r="C8" s="373"/>
      <c r="D8" s="373"/>
      <c r="E8" s="373"/>
      <c r="F8" s="373"/>
      <c r="G8" s="374"/>
      <c r="H8" s="369" t="s">
        <v>87</v>
      </c>
      <c r="I8" s="371"/>
      <c r="J8" s="121" t="s">
        <v>88</v>
      </c>
      <c r="K8" s="124" t="s">
        <v>88</v>
      </c>
    </row>
    <row r="9" spans="1:11" ht="15" thickBot="1" x14ac:dyDescent="0.35">
      <c r="A9" s="123">
        <v>1</v>
      </c>
      <c r="B9" s="116">
        <v>2</v>
      </c>
      <c r="C9" s="116">
        <v>3</v>
      </c>
      <c r="D9" s="116">
        <v>4</v>
      </c>
      <c r="E9" s="116">
        <v>5</v>
      </c>
      <c r="F9" s="116">
        <v>6</v>
      </c>
      <c r="G9" s="117">
        <v>7</v>
      </c>
      <c r="H9" s="121">
        <v>8</v>
      </c>
      <c r="I9" s="121">
        <v>9</v>
      </c>
      <c r="J9" s="121">
        <v>10</v>
      </c>
      <c r="K9" s="121">
        <v>11</v>
      </c>
    </row>
    <row r="10" spans="1:11" x14ac:dyDescent="0.3">
      <c r="A10" s="372">
        <v>1</v>
      </c>
      <c r="B10" s="118" t="s">
        <v>255</v>
      </c>
      <c r="C10" s="372" t="s">
        <v>257</v>
      </c>
      <c r="D10" s="372" t="s">
        <v>258</v>
      </c>
      <c r="E10" s="372">
        <v>28.57</v>
      </c>
      <c r="F10" s="372">
        <v>2018</v>
      </c>
      <c r="G10" s="372">
        <v>2000</v>
      </c>
      <c r="H10" s="372">
        <v>2018</v>
      </c>
      <c r="I10" s="372">
        <v>2000</v>
      </c>
      <c r="J10" s="372">
        <v>0</v>
      </c>
      <c r="K10" s="372">
        <v>0</v>
      </c>
    </row>
    <row r="11" spans="1:11" ht="110.4" customHeight="1" thickBot="1" x14ac:dyDescent="0.35">
      <c r="A11" s="373"/>
      <c r="B11" s="119" t="s">
        <v>256</v>
      </c>
      <c r="C11" s="373"/>
      <c r="D11" s="373"/>
      <c r="E11" s="373"/>
      <c r="F11" s="373"/>
      <c r="G11" s="373"/>
      <c r="H11" s="373"/>
      <c r="I11" s="373"/>
      <c r="J11" s="373"/>
      <c r="K11" s="373"/>
    </row>
    <row r="12" spans="1:11" ht="16.5" customHeight="1" x14ac:dyDescent="0.3">
      <c r="A12" s="372">
        <v>2</v>
      </c>
      <c r="B12" s="118" t="s">
        <v>255</v>
      </c>
      <c r="C12" s="372" t="s">
        <v>257</v>
      </c>
      <c r="D12" s="372" t="s">
        <v>258</v>
      </c>
      <c r="E12" s="372">
        <v>28.57</v>
      </c>
      <c r="F12" s="372">
        <v>2018</v>
      </c>
      <c r="G12" s="372">
        <v>2000</v>
      </c>
      <c r="H12" s="372">
        <v>2018</v>
      </c>
      <c r="I12" s="372">
        <v>2000</v>
      </c>
      <c r="J12" s="372">
        <v>0</v>
      </c>
      <c r="K12" s="372">
        <v>0</v>
      </c>
    </row>
    <row r="13" spans="1:11" ht="104.4" customHeight="1" thickBot="1" x14ac:dyDescent="0.35">
      <c r="A13" s="373"/>
      <c r="B13" s="119" t="s">
        <v>256</v>
      </c>
      <c r="C13" s="373"/>
      <c r="D13" s="373"/>
      <c r="E13" s="373"/>
      <c r="F13" s="373"/>
      <c r="G13" s="373"/>
      <c r="H13" s="373"/>
      <c r="I13" s="373"/>
      <c r="J13" s="373"/>
      <c r="K13" s="373"/>
    </row>
    <row r="14" spans="1:11" x14ac:dyDescent="0.3">
      <c r="A14" s="372">
        <v>3</v>
      </c>
      <c r="B14" s="118" t="s">
        <v>255</v>
      </c>
      <c r="C14" s="372" t="s">
        <v>257</v>
      </c>
      <c r="D14" s="372" t="s">
        <v>258</v>
      </c>
      <c r="E14" s="372">
        <v>28.57</v>
      </c>
      <c r="F14" s="372">
        <v>2019</v>
      </c>
      <c r="G14" s="372">
        <v>2000</v>
      </c>
      <c r="H14" s="372">
        <v>2019</v>
      </c>
      <c r="I14" s="372">
        <v>2000</v>
      </c>
      <c r="J14" s="372">
        <v>0</v>
      </c>
      <c r="K14" s="372">
        <v>0</v>
      </c>
    </row>
    <row r="15" spans="1:11" ht="90" customHeight="1" thickBot="1" x14ac:dyDescent="0.35">
      <c r="A15" s="373"/>
      <c r="B15" s="119" t="s">
        <v>256</v>
      </c>
      <c r="C15" s="373"/>
      <c r="D15" s="373"/>
      <c r="E15" s="373"/>
      <c r="F15" s="373"/>
      <c r="G15" s="373"/>
      <c r="H15" s="373"/>
      <c r="I15" s="373"/>
      <c r="J15" s="373"/>
      <c r="K15" s="373"/>
    </row>
    <row r="16" spans="1:11" ht="20.25" customHeight="1" x14ac:dyDescent="0.3">
      <c r="A16" s="372">
        <v>4</v>
      </c>
      <c r="B16" s="118" t="s">
        <v>255</v>
      </c>
      <c r="C16" s="372" t="s">
        <v>257</v>
      </c>
      <c r="D16" s="372" t="s">
        <v>258</v>
      </c>
      <c r="E16" s="372">
        <v>28.57</v>
      </c>
      <c r="F16" s="372">
        <v>2019</v>
      </c>
      <c r="G16" s="372">
        <v>2000</v>
      </c>
      <c r="H16" s="372">
        <v>2019</v>
      </c>
      <c r="I16" s="372">
        <v>2000</v>
      </c>
      <c r="J16" s="372">
        <v>0</v>
      </c>
      <c r="K16" s="372">
        <v>0</v>
      </c>
    </row>
    <row r="17" spans="1:11" ht="106.2" thickBot="1" x14ac:dyDescent="0.35">
      <c r="A17" s="373"/>
      <c r="B17" s="119" t="s">
        <v>256</v>
      </c>
      <c r="C17" s="373"/>
      <c r="D17" s="373"/>
      <c r="E17" s="373"/>
      <c r="F17" s="373"/>
      <c r="G17" s="373"/>
      <c r="H17" s="373"/>
      <c r="I17" s="373"/>
      <c r="J17" s="373"/>
      <c r="K17" s="373"/>
    </row>
    <row r="18" spans="1:11" x14ac:dyDescent="0.3">
      <c r="A18" s="372">
        <v>5</v>
      </c>
      <c r="B18" s="118" t="s">
        <v>255</v>
      </c>
      <c r="C18" s="372" t="s">
        <v>257</v>
      </c>
      <c r="D18" s="372" t="s">
        <v>258</v>
      </c>
      <c r="E18" s="372">
        <v>28.57</v>
      </c>
      <c r="F18" s="372">
        <v>2020</v>
      </c>
      <c r="G18" s="372">
        <v>2000</v>
      </c>
      <c r="H18" s="372">
        <v>2020</v>
      </c>
      <c r="I18" s="372">
        <v>2000</v>
      </c>
      <c r="J18" s="372">
        <v>0</v>
      </c>
      <c r="K18" s="372">
        <v>0</v>
      </c>
    </row>
    <row r="19" spans="1:11" ht="106.2" thickBot="1" x14ac:dyDescent="0.35">
      <c r="A19" s="373"/>
      <c r="B19" s="119" t="s">
        <v>256</v>
      </c>
      <c r="C19" s="373"/>
      <c r="D19" s="373"/>
      <c r="E19" s="373"/>
      <c r="F19" s="373"/>
      <c r="G19" s="373"/>
      <c r="H19" s="373"/>
      <c r="I19" s="373"/>
      <c r="J19" s="373"/>
      <c r="K19" s="373"/>
    </row>
    <row r="20" spans="1:11" x14ac:dyDescent="0.3">
      <c r="A20" s="372">
        <v>6</v>
      </c>
      <c r="B20" s="118" t="s">
        <v>255</v>
      </c>
      <c r="C20" s="372" t="s">
        <v>257</v>
      </c>
      <c r="D20" s="372" t="s">
        <v>258</v>
      </c>
      <c r="E20" s="372">
        <v>28.57</v>
      </c>
      <c r="F20" s="372">
        <v>2020</v>
      </c>
      <c r="G20" s="372">
        <v>2000</v>
      </c>
      <c r="H20" s="372">
        <v>2020</v>
      </c>
      <c r="I20" s="372">
        <v>2000</v>
      </c>
      <c r="J20" s="372">
        <v>0</v>
      </c>
      <c r="K20" s="372">
        <v>0</v>
      </c>
    </row>
    <row r="21" spans="1:11" ht="77.25" customHeight="1" thickBot="1" x14ac:dyDescent="0.35">
      <c r="A21" s="373"/>
      <c r="B21" s="119" t="s">
        <v>256</v>
      </c>
      <c r="C21" s="373"/>
      <c r="D21" s="373"/>
      <c r="E21" s="373"/>
      <c r="F21" s="373"/>
      <c r="G21" s="373"/>
      <c r="H21" s="373"/>
      <c r="I21" s="373"/>
      <c r="J21" s="373"/>
      <c r="K21" s="373"/>
    </row>
    <row r="22" spans="1:11" x14ac:dyDescent="0.3">
      <c r="A22" s="372">
        <v>7</v>
      </c>
      <c r="B22" s="118" t="s">
        <v>255</v>
      </c>
      <c r="C22" s="372" t="s">
        <v>257</v>
      </c>
      <c r="D22" s="372" t="s">
        <v>258</v>
      </c>
      <c r="E22" s="372">
        <v>28.57</v>
      </c>
      <c r="F22" s="372">
        <v>2021</v>
      </c>
      <c r="G22" s="372">
        <v>2000</v>
      </c>
      <c r="H22" s="372">
        <v>2021</v>
      </c>
      <c r="I22" s="372">
        <v>2000</v>
      </c>
      <c r="J22" s="372">
        <v>0</v>
      </c>
      <c r="K22" s="372">
        <v>0</v>
      </c>
    </row>
    <row r="23" spans="1:11" ht="106.2" thickBot="1" x14ac:dyDescent="0.35">
      <c r="A23" s="373"/>
      <c r="B23" s="119" t="s">
        <v>256</v>
      </c>
      <c r="C23" s="373"/>
      <c r="D23" s="373"/>
      <c r="E23" s="373"/>
      <c r="F23" s="373"/>
      <c r="G23" s="373"/>
      <c r="H23" s="373"/>
      <c r="I23" s="373"/>
      <c r="J23" s="373"/>
      <c r="K23" s="373"/>
    </row>
    <row r="24" spans="1:11" x14ac:dyDescent="0.3">
      <c r="A24" s="372">
        <v>8</v>
      </c>
      <c r="B24" s="118" t="s">
        <v>255</v>
      </c>
      <c r="C24" s="372" t="s">
        <v>257</v>
      </c>
      <c r="D24" s="372" t="s">
        <v>258</v>
      </c>
      <c r="E24" s="372">
        <v>28.57</v>
      </c>
      <c r="F24" s="372">
        <v>2021</v>
      </c>
      <c r="G24" s="372">
        <v>2000</v>
      </c>
      <c r="H24" s="372">
        <v>2021</v>
      </c>
      <c r="I24" s="372">
        <v>2000</v>
      </c>
      <c r="J24" s="372">
        <v>0</v>
      </c>
      <c r="K24" s="372">
        <v>0</v>
      </c>
    </row>
    <row r="25" spans="1:11" ht="106.2" thickBot="1" x14ac:dyDescent="0.35">
      <c r="A25" s="373"/>
      <c r="B25" s="119" t="s">
        <v>256</v>
      </c>
      <c r="C25" s="373"/>
      <c r="D25" s="373"/>
      <c r="E25" s="373"/>
      <c r="F25" s="373"/>
      <c r="G25" s="373"/>
      <c r="H25" s="373"/>
      <c r="I25" s="373"/>
      <c r="J25" s="373"/>
      <c r="K25" s="373"/>
    </row>
    <row r="26" spans="1:11" x14ac:dyDescent="0.3">
      <c r="A26" s="372">
        <v>9</v>
      </c>
      <c r="B26" s="118" t="s">
        <v>255</v>
      </c>
      <c r="C26" s="372" t="s">
        <v>257</v>
      </c>
      <c r="D26" s="372" t="s">
        <v>258</v>
      </c>
      <c r="E26" s="372">
        <v>28.57</v>
      </c>
      <c r="F26" s="372">
        <v>2022</v>
      </c>
      <c r="G26" s="372">
        <v>2000</v>
      </c>
      <c r="H26" s="372">
        <v>2022</v>
      </c>
      <c r="I26" s="372">
        <v>2000</v>
      </c>
      <c r="J26" s="372">
        <v>0</v>
      </c>
      <c r="K26" s="372">
        <v>0</v>
      </c>
    </row>
    <row r="27" spans="1:11" ht="106.2" thickBot="1" x14ac:dyDescent="0.35">
      <c r="A27" s="373"/>
      <c r="B27" s="119" t="s">
        <v>256</v>
      </c>
      <c r="C27" s="373"/>
      <c r="D27" s="373"/>
      <c r="E27" s="373"/>
      <c r="F27" s="373"/>
      <c r="G27" s="373"/>
      <c r="H27" s="373"/>
      <c r="I27" s="373"/>
      <c r="J27" s="373"/>
      <c r="K27" s="373"/>
    </row>
    <row r="28" spans="1:11" x14ac:dyDescent="0.3">
      <c r="A28" s="372">
        <v>10</v>
      </c>
      <c r="B28" s="118" t="s">
        <v>255</v>
      </c>
      <c r="C28" s="372" t="s">
        <v>257</v>
      </c>
      <c r="D28" s="372" t="s">
        <v>258</v>
      </c>
      <c r="E28" s="372">
        <v>28.57</v>
      </c>
      <c r="F28" s="372">
        <v>2022</v>
      </c>
      <c r="G28" s="372">
        <v>2000</v>
      </c>
      <c r="H28" s="372">
        <v>2022</v>
      </c>
      <c r="I28" s="372">
        <v>2000</v>
      </c>
      <c r="J28" s="372">
        <v>0</v>
      </c>
      <c r="K28" s="372">
        <v>0</v>
      </c>
    </row>
    <row r="29" spans="1:11" ht="106.2" thickBot="1" x14ac:dyDescent="0.35">
      <c r="A29" s="373"/>
      <c r="B29" s="119" t="s">
        <v>256</v>
      </c>
      <c r="C29" s="373"/>
      <c r="D29" s="373"/>
      <c r="E29" s="373"/>
      <c r="F29" s="373"/>
      <c r="G29" s="373"/>
      <c r="H29" s="373"/>
      <c r="I29" s="373"/>
      <c r="J29" s="373"/>
      <c r="K29" s="373"/>
    </row>
    <row r="30" spans="1:11" x14ac:dyDescent="0.3">
      <c r="A30" s="372">
        <v>11</v>
      </c>
      <c r="B30" s="118" t="s">
        <v>255</v>
      </c>
      <c r="C30" s="372" t="s">
        <v>257</v>
      </c>
      <c r="D30" s="372" t="s">
        <v>258</v>
      </c>
      <c r="E30" s="372">
        <v>28.57</v>
      </c>
      <c r="F30" s="372">
        <v>2023</v>
      </c>
      <c r="G30" s="372">
        <v>2000</v>
      </c>
      <c r="H30" s="372">
        <v>2023</v>
      </c>
      <c r="I30" s="372">
        <v>2000</v>
      </c>
      <c r="J30" s="372">
        <v>0</v>
      </c>
      <c r="K30" s="372">
        <v>0</v>
      </c>
    </row>
    <row r="31" spans="1:11" ht="106.2" thickBot="1" x14ac:dyDescent="0.35">
      <c r="A31" s="373"/>
      <c r="B31" s="119" t="s">
        <v>256</v>
      </c>
      <c r="C31" s="373"/>
      <c r="D31" s="373"/>
      <c r="E31" s="373"/>
      <c r="F31" s="373"/>
      <c r="G31" s="373"/>
      <c r="H31" s="373"/>
      <c r="I31" s="373"/>
      <c r="J31" s="373"/>
      <c r="K31" s="373"/>
    </row>
    <row r="32" spans="1:11" x14ac:dyDescent="0.3">
      <c r="A32" s="372">
        <v>12</v>
      </c>
      <c r="B32" s="118" t="s">
        <v>255</v>
      </c>
      <c r="C32" s="372" t="s">
        <v>257</v>
      </c>
      <c r="D32" s="372" t="s">
        <v>258</v>
      </c>
      <c r="E32" s="372">
        <v>28.57</v>
      </c>
      <c r="F32" s="372">
        <v>2023</v>
      </c>
      <c r="G32" s="372">
        <v>2000</v>
      </c>
      <c r="H32" s="372">
        <v>2023</v>
      </c>
      <c r="I32" s="372">
        <v>2000</v>
      </c>
      <c r="J32" s="372">
        <v>0</v>
      </c>
      <c r="K32" s="372">
        <v>0</v>
      </c>
    </row>
    <row r="33" spans="1:11" ht="106.2" thickBot="1" x14ac:dyDescent="0.35">
      <c r="A33" s="373"/>
      <c r="B33" s="119" t="s">
        <v>256</v>
      </c>
      <c r="C33" s="373"/>
      <c r="D33" s="373"/>
      <c r="E33" s="373"/>
      <c r="F33" s="373"/>
      <c r="G33" s="373"/>
      <c r="H33" s="373"/>
      <c r="I33" s="373"/>
      <c r="J33" s="373"/>
      <c r="K33" s="373"/>
    </row>
    <row r="34" spans="1:11" x14ac:dyDescent="0.3">
      <c r="A34" s="372">
        <v>13</v>
      </c>
      <c r="B34" s="118" t="s">
        <v>255</v>
      </c>
      <c r="C34" s="372" t="s">
        <v>257</v>
      </c>
      <c r="D34" s="372" t="s">
        <v>258</v>
      </c>
      <c r="E34" s="372">
        <v>28.57</v>
      </c>
      <c r="F34" s="372">
        <v>2024</v>
      </c>
      <c r="G34" s="372">
        <v>2000</v>
      </c>
      <c r="H34" s="372">
        <v>2024</v>
      </c>
      <c r="I34" s="372">
        <v>2000</v>
      </c>
      <c r="J34" s="372">
        <v>0</v>
      </c>
      <c r="K34" s="372">
        <v>0</v>
      </c>
    </row>
    <row r="35" spans="1:11" ht="106.2" thickBot="1" x14ac:dyDescent="0.35">
      <c r="A35" s="373"/>
      <c r="B35" s="119" t="s">
        <v>256</v>
      </c>
      <c r="C35" s="373"/>
      <c r="D35" s="373"/>
      <c r="E35" s="373"/>
      <c r="F35" s="373"/>
      <c r="G35" s="373"/>
      <c r="H35" s="373"/>
      <c r="I35" s="373"/>
      <c r="J35" s="373"/>
      <c r="K35" s="373"/>
    </row>
    <row r="36" spans="1:11" x14ac:dyDescent="0.3">
      <c r="A36" s="372">
        <v>14</v>
      </c>
      <c r="B36" s="118" t="s">
        <v>255</v>
      </c>
      <c r="C36" s="372" t="s">
        <v>257</v>
      </c>
      <c r="D36" s="372" t="s">
        <v>258</v>
      </c>
      <c r="E36" s="372">
        <v>28.57</v>
      </c>
      <c r="F36" s="372">
        <v>2024</v>
      </c>
      <c r="G36" s="372">
        <v>2000</v>
      </c>
      <c r="H36" s="372">
        <v>2024</v>
      </c>
      <c r="I36" s="372">
        <v>2000</v>
      </c>
      <c r="J36" s="372">
        <v>0</v>
      </c>
      <c r="K36" s="372">
        <v>0</v>
      </c>
    </row>
    <row r="37" spans="1:11" ht="106.2" thickBot="1" x14ac:dyDescent="0.35">
      <c r="A37" s="373"/>
      <c r="B37" s="119" t="s">
        <v>256</v>
      </c>
      <c r="C37" s="373"/>
      <c r="D37" s="373"/>
      <c r="E37" s="373"/>
      <c r="F37" s="373"/>
      <c r="G37" s="373"/>
      <c r="H37" s="373"/>
      <c r="I37" s="373"/>
      <c r="J37" s="373"/>
      <c r="K37" s="373"/>
    </row>
    <row r="38" spans="1:11" x14ac:dyDescent="0.3">
      <c r="A38" s="372">
        <v>15</v>
      </c>
      <c r="B38" s="118" t="s">
        <v>255</v>
      </c>
      <c r="C38" s="372" t="s">
        <v>257</v>
      </c>
      <c r="D38" s="372" t="s">
        <v>258</v>
      </c>
      <c r="E38" s="372">
        <v>28.57</v>
      </c>
      <c r="F38" s="372">
        <v>2025</v>
      </c>
      <c r="G38" s="372">
        <v>2000</v>
      </c>
      <c r="H38" s="372">
        <v>2025</v>
      </c>
      <c r="I38" s="372">
        <v>2000</v>
      </c>
      <c r="J38" s="372">
        <v>0</v>
      </c>
      <c r="K38" s="372">
        <v>0</v>
      </c>
    </row>
    <row r="39" spans="1:11" ht="106.2" thickBot="1" x14ac:dyDescent="0.35">
      <c r="A39" s="373"/>
      <c r="B39" s="119" t="s">
        <v>256</v>
      </c>
      <c r="C39" s="373"/>
      <c r="D39" s="373"/>
      <c r="E39" s="373"/>
      <c r="F39" s="373"/>
      <c r="G39" s="373"/>
      <c r="H39" s="373"/>
      <c r="I39" s="373"/>
      <c r="J39" s="373"/>
      <c r="K39" s="373"/>
    </row>
    <row r="40" spans="1:11" ht="17.25" customHeight="1" x14ac:dyDescent="0.3">
      <c r="A40" s="372">
        <v>16</v>
      </c>
      <c r="B40" s="118" t="s">
        <v>255</v>
      </c>
      <c r="C40" s="372" t="s">
        <v>257</v>
      </c>
      <c r="D40" s="372" t="s">
        <v>258</v>
      </c>
      <c r="E40" s="372">
        <v>28.57</v>
      </c>
      <c r="F40" s="372">
        <v>2025</v>
      </c>
      <c r="G40" s="372">
        <v>2000</v>
      </c>
      <c r="H40" s="372">
        <v>2025</v>
      </c>
      <c r="I40" s="372">
        <v>2000</v>
      </c>
      <c r="J40" s="372">
        <v>0</v>
      </c>
      <c r="K40" s="372">
        <v>0</v>
      </c>
    </row>
    <row r="41" spans="1:11" ht="93.75" customHeight="1" thickBot="1" x14ac:dyDescent="0.35">
      <c r="A41" s="373"/>
      <c r="B41" s="119" t="s">
        <v>256</v>
      </c>
      <c r="C41" s="373"/>
      <c r="D41" s="373"/>
      <c r="E41" s="373"/>
      <c r="F41" s="373"/>
      <c r="G41" s="373"/>
      <c r="H41" s="373"/>
      <c r="I41" s="373"/>
      <c r="J41" s="373"/>
      <c r="K41" s="373"/>
    </row>
    <row r="42" spans="1:11" ht="15" thickBot="1" x14ac:dyDescent="0.35">
      <c r="A42" s="120"/>
      <c r="B42" s="131" t="s">
        <v>259</v>
      </c>
      <c r="C42" s="122"/>
      <c r="D42" s="122"/>
      <c r="E42" s="122"/>
      <c r="F42" s="122"/>
      <c r="G42" s="132">
        <v>32000</v>
      </c>
      <c r="H42" s="132"/>
      <c r="I42" s="133">
        <v>32000</v>
      </c>
      <c r="J42" s="133">
        <v>0</v>
      </c>
      <c r="K42" s="133">
        <v>0</v>
      </c>
    </row>
  </sheetData>
  <mergeCells count="170">
    <mergeCell ref="K36:K37"/>
    <mergeCell ref="A38:A39"/>
    <mergeCell ref="C38:C39"/>
    <mergeCell ref="D38:D39"/>
    <mergeCell ref="E38:E39"/>
    <mergeCell ref="F38:F39"/>
    <mergeCell ref="G38:G39"/>
    <mergeCell ref="H38:H39"/>
    <mergeCell ref="I38:I39"/>
    <mergeCell ref="A36:A37"/>
    <mergeCell ref="C36:C37"/>
    <mergeCell ref="D36:D37"/>
    <mergeCell ref="E36:E37"/>
    <mergeCell ref="F36:F37"/>
    <mergeCell ref="G36:G37"/>
    <mergeCell ref="H36:H37"/>
    <mergeCell ref="I36:I37"/>
    <mergeCell ref="J36:J37"/>
    <mergeCell ref="K40:K41"/>
    <mergeCell ref="J38:J39"/>
    <mergeCell ref="K38:K39"/>
    <mergeCell ref="A40:A41"/>
    <mergeCell ref="C40:C41"/>
    <mergeCell ref="D40:D41"/>
    <mergeCell ref="E40:E41"/>
    <mergeCell ref="F40:F41"/>
    <mergeCell ref="G40:G41"/>
    <mergeCell ref="H40:H41"/>
    <mergeCell ref="I40:I41"/>
    <mergeCell ref="J40:J41"/>
    <mergeCell ref="K32:K33"/>
    <mergeCell ref="A34:A35"/>
    <mergeCell ref="C34:C35"/>
    <mergeCell ref="D34:D35"/>
    <mergeCell ref="E34:E35"/>
    <mergeCell ref="F34:F35"/>
    <mergeCell ref="G34:G35"/>
    <mergeCell ref="H34:H35"/>
    <mergeCell ref="I34:I35"/>
    <mergeCell ref="J34:J35"/>
    <mergeCell ref="K34:K35"/>
    <mergeCell ref="A32:A33"/>
    <mergeCell ref="C32:C33"/>
    <mergeCell ref="D32:D33"/>
    <mergeCell ref="E32:E33"/>
    <mergeCell ref="F32:F33"/>
    <mergeCell ref="G32:G33"/>
    <mergeCell ref="H32:H33"/>
    <mergeCell ref="I32:I33"/>
    <mergeCell ref="J32:J33"/>
    <mergeCell ref="K28:K29"/>
    <mergeCell ref="A30:A31"/>
    <mergeCell ref="C30:C31"/>
    <mergeCell ref="D30:D31"/>
    <mergeCell ref="E30:E31"/>
    <mergeCell ref="F30:F31"/>
    <mergeCell ref="G30:G31"/>
    <mergeCell ref="H30:H31"/>
    <mergeCell ref="I30:I31"/>
    <mergeCell ref="J30:J31"/>
    <mergeCell ref="K30:K31"/>
    <mergeCell ref="A28:A29"/>
    <mergeCell ref="C28:C29"/>
    <mergeCell ref="D28:D29"/>
    <mergeCell ref="E28:E29"/>
    <mergeCell ref="F28:F29"/>
    <mergeCell ref="G28:G29"/>
    <mergeCell ref="H28:H29"/>
    <mergeCell ref="I28:I29"/>
    <mergeCell ref="J28:J29"/>
    <mergeCell ref="K24:K25"/>
    <mergeCell ref="A26:A27"/>
    <mergeCell ref="C26:C27"/>
    <mergeCell ref="D26:D27"/>
    <mergeCell ref="E26:E27"/>
    <mergeCell ref="F26:F27"/>
    <mergeCell ref="G26:G27"/>
    <mergeCell ref="H26:H27"/>
    <mergeCell ref="I26:I27"/>
    <mergeCell ref="J26:J27"/>
    <mergeCell ref="K26:K27"/>
    <mergeCell ref="A24:A25"/>
    <mergeCell ref="C24:C25"/>
    <mergeCell ref="D24:D25"/>
    <mergeCell ref="E24:E25"/>
    <mergeCell ref="F24:F25"/>
    <mergeCell ref="G24:G25"/>
    <mergeCell ref="H24:H25"/>
    <mergeCell ref="I24:I25"/>
    <mergeCell ref="J24:J25"/>
    <mergeCell ref="K20:K21"/>
    <mergeCell ref="A22:A23"/>
    <mergeCell ref="C22:C23"/>
    <mergeCell ref="D22:D23"/>
    <mergeCell ref="E22:E23"/>
    <mergeCell ref="F22:F23"/>
    <mergeCell ref="G22:G23"/>
    <mergeCell ref="H22:H23"/>
    <mergeCell ref="I22:I23"/>
    <mergeCell ref="J22:J23"/>
    <mergeCell ref="K22:K23"/>
    <mergeCell ref="A20:A21"/>
    <mergeCell ref="C20:C21"/>
    <mergeCell ref="D20:D21"/>
    <mergeCell ref="E20:E21"/>
    <mergeCell ref="F20:F21"/>
    <mergeCell ref="G20:G21"/>
    <mergeCell ref="H20:H21"/>
    <mergeCell ref="I20:I21"/>
    <mergeCell ref="J20:J21"/>
    <mergeCell ref="K16:K17"/>
    <mergeCell ref="A18:A19"/>
    <mergeCell ref="C18:C19"/>
    <mergeCell ref="D18:D19"/>
    <mergeCell ref="E18:E19"/>
    <mergeCell ref="F18:F19"/>
    <mergeCell ref="G18:G19"/>
    <mergeCell ref="H18:H19"/>
    <mergeCell ref="I18:I19"/>
    <mergeCell ref="J18:J19"/>
    <mergeCell ref="K18:K19"/>
    <mergeCell ref="A16:A17"/>
    <mergeCell ref="C16:C17"/>
    <mergeCell ref="D16:D17"/>
    <mergeCell ref="E16:E17"/>
    <mergeCell ref="F16:F17"/>
    <mergeCell ref="G16:G17"/>
    <mergeCell ref="H16:H17"/>
    <mergeCell ref="I16:I17"/>
    <mergeCell ref="J16:J17"/>
    <mergeCell ref="K12:K13"/>
    <mergeCell ref="A14:A15"/>
    <mergeCell ref="C14:C15"/>
    <mergeCell ref="D14:D15"/>
    <mergeCell ref="E14:E15"/>
    <mergeCell ref="F14:F15"/>
    <mergeCell ref="G14:G15"/>
    <mergeCell ref="H14:H15"/>
    <mergeCell ref="I14:I15"/>
    <mergeCell ref="J14:J15"/>
    <mergeCell ref="K14:K15"/>
    <mergeCell ref="A12:A13"/>
    <mergeCell ref="C12:C13"/>
    <mergeCell ref="D12:D13"/>
    <mergeCell ref="E12:E13"/>
    <mergeCell ref="F12:F13"/>
    <mergeCell ref="G12:G13"/>
    <mergeCell ref="H12:H13"/>
    <mergeCell ref="I12:I13"/>
    <mergeCell ref="J12:J13"/>
    <mergeCell ref="H2:K2"/>
    <mergeCell ref="B5:K5"/>
    <mergeCell ref="H7:I7"/>
    <mergeCell ref="H8:I8"/>
    <mergeCell ref="A10:A11"/>
    <mergeCell ref="C10:C11"/>
    <mergeCell ref="D10:D11"/>
    <mergeCell ref="E10:E11"/>
    <mergeCell ref="F10:F11"/>
    <mergeCell ref="G10:G11"/>
    <mergeCell ref="H10:H11"/>
    <mergeCell ref="I10:I11"/>
    <mergeCell ref="A7:A8"/>
    <mergeCell ref="C7:C8"/>
    <mergeCell ref="D7:D8"/>
    <mergeCell ref="E7:E8"/>
    <mergeCell ref="F7:F8"/>
    <mergeCell ref="G7:G8"/>
    <mergeCell ref="J10:J11"/>
    <mergeCell ref="K10:K1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Бюджетные инвестиции</vt:lpstr>
      <vt:lpstr>'Паспорт подпрограммы'!Область_печати</vt:lpstr>
      <vt:lpstr>'Перечень мероприятий'!Область_печати</vt:lpstr>
      <vt:lpstr>'Показатели, цели, задачи'!Область_печати</vt:lpstr>
      <vt:lpstr>'Экономический расчёт расходов'!Область_печати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2020-12-14T03:14:47Z</dcterms:modified>
</cp:coreProperties>
</file>