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7980"/>
  </bookViews>
  <sheets>
    <sheet name="приложение 7.3" sheetId="1" r:id="rId1"/>
  </sheets>
  <definedNames>
    <definedName name="_xlnm.Print_Area" localSheetId="0">'приложение 7.3'!$A$1:$J$47</definedName>
  </definedNames>
  <calcPr calcId="145621"/>
</workbook>
</file>

<file path=xl/calcChain.xml><?xml version="1.0" encoding="utf-8"?>
<calcChain xmlns="http://schemas.openxmlformats.org/spreadsheetml/2006/main">
  <c r="A46" i="1" l="1"/>
  <c r="H10" i="1"/>
  <c r="E10" i="1"/>
  <c r="D10" i="1"/>
  <c r="H17" i="1" l="1"/>
  <c r="H33" i="1"/>
  <c r="H25" i="1"/>
  <c r="E33" i="1"/>
  <c r="D33" i="1"/>
  <c r="E25" i="1"/>
  <c r="D25" i="1"/>
  <c r="I45" i="1"/>
  <c r="H45" i="1"/>
  <c r="A43" i="1"/>
  <c r="I17" i="1"/>
  <c r="I21" i="1"/>
  <c r="I33" i="1"/>
  <c r="A32" i="1"/>
  <c r="A28" i="1"/>
  <c r="I25" i="1"/>
  <c r="A24" i="1"/>
  <c r="A20" i="1"/>
  <c r="H46" i="1" l="1"/>
  <c r="E29" i="1"/>
  <c r="D29" i="1"/>
  <c r="E17" i="1"/>
  <c r="E46" i="1" s="1"/>
  <c r="D17" i="1"/>
  <c r="E45" i="1"/>
  <c r="E40" i="1"/>
  <c r="E37" i="1"/>
  <c r="D45" i="1"/>
  <c r="I40" i="1"/>
  <c r="H40" i="1"/>
  <c r="D40" i="1"/>
  <c r="D37" i="1"/>
  <c r="I37" i="1"/>
  <c r="H37" i="1"/>
  <c r="I29" i="1"/>
  <c r="H29" i="1"/>
  <c r="E21" i="1"/>
  <c r="D21" i="1"/>
  <c r="H21" i="1"/>
  <c r="D46" i="1" l="1"/>
  <c r="I46" i="1"/>
</calcChain>
</file>

<file path=xl/sharedStrings.xml><?xml version="1.0" encoding="utf-8"?>
<sst xmlns="http://schemas.openxmlformats.org/spreadsheetml/2006/main" count="120" uniqueCount="59">
  <si>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</si>
  <si>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</si>
  <si>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</si>
  <si>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</si>
  <si>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</si>
  <si>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</si>
  <si>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</si>
  <si>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</si>
  <si>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</si>
  <si>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</si>
  <si>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</si>
  <si>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</si>
  <si>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</si>
  <si>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</si>
  <si>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</si>
  <si>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</si>
  <si>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</si>
  <si>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</si>
  <si>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</si>
  <si>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</si>
  <si>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</si>
  <si>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</si>
  <si>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</si>
  <si>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</si>
  <si>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</si>
  <si>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</si>
  <si>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</si>
  <si>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</si>
  <si>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</si>
  <si>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</si>
  <si>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</si>
  <si>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</si>
  <si>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Бирюкова, 3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</si>
  <si>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</si>
  <si>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</si>
  <si>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</si>
  <si>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</si>
  <si>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</si>
  <si>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ул. Центральная, 22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</si>
  <si>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</si>
  <si>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</si>
  <si>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</si>
  <si>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</si>
  <si>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</si>
  <si>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</si>
  <si>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</si>
  <si>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</si>
  <si>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Шишкова ул., 25</t>
  </si>
  <si>
    <t>пер. Кустарный, 3</t>
  </si>
  <si>
    <t>пер. Кустарный, 10</t>
  </si>
  <si>
    <t>Пушкина, 10 А</t>
  </si>
  <si>
    <t>ул. Дальне-Ключевская, 113</t>
  </si>
  <si>
    <t xml:space="preserve">ОБЩИЙ ИТОГ: за 2017-2025 -22 МКД </t>
  </si>
  <si>
    <t xml:space="preserve"> Приложение 3 к муниципальной программе                                                                           
«Капитальный ремонт многоквартирных домов» на 2017 - 2025 годы
</t>
  </si>
  <si>
    <t>ООО «УК Октябрьский массив»</t>
  </si>
  <si>
    <t>ООО «УК «Энергия»</t>
  </si>
  <si>
    <t>ООО «УК Мой Дом»</t>
  </si>
  <si>
    <t>ООО «ЖЭП-9»</t>
  </si>
  <si>
    <t>ООО «Компания «Солнечная - 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</si>
</sst>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view="pageBreakPreview" zoomScale="90" zoomScaleNormal="75" zoomScaleSheetLayoutView="90" workbookViewId="0">
      <selection activeCell="J41" sqref="J41"/>
    </sheetView>
  </sheetViews>
  <sheetFormatPr defaultRowHeight="14.4" x14ac:dyDescent="0.3"/>
  <cols>
    <col min="1" max="1" width="5.44140625" style="9" customWidth="1"/>
    <col min="2" max="2" width="25.88671875" style="1" customWidth="1"/>
    <col min="3" max="3" width="9.6640625" style="1" customWidth="1"/>
    <col min="4" max="4" width="9.109375" style="1" customWidth="1"/>
    <col min="5" max="5" width="12.109375" style="1" customWidth="1"/>
    <col min="6" max="6" width="10" style="9" customWidth="1"/>
    <col min="7" max="7" width="46.33203125" style="1" customWidth="1"/>
    <col min="8" max="8" width="13.6640625" style="1" customWidth="1"/>
    <col min="9" max="9" width="12.88671875" style="1" customWidth="1"/>
    <col min="10" max="10" width="30.44140625" style="53" customWidth="1"/>
  </cols>
  <sheetData>
    <row r="1" spans="1:14" ht="14.25" customHeight="1" x14ac:dyDescent="0.3">
      <c r="H1" s="11"/>
      <c r="I1" s="11"/>
      <c r="J1" s="30"/>
    </row>
    <row r="2" spans="1:14" ht="42" customHeight="1" x14ac:dyDescent="0.3">
      <c r="G2" s="11"/>
      <c r="H2" s="63" t="s">
        <v>53</v>
      </c>
      <c r="I2" s="63"/>
      <c r="J2" s="63"/>
      <c r="K2" s="11"/>
      <c r="L2" s="11"/>
      <c r="M2" s="11"/>
      <c r="N2" s="11"/>
    </row>
    <row r="3" spans="1:14" ht="31.5" customHeight="1" x14ac:dyDescent="0.3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</row>
    <row r="4" spans="1:14" ht="28.5" customHeight="1" x14ac:dyDescent="0.3">
      <c r="A4" s="84" t="s">
        <v>0</v>
      </c>
      <c r="B4" s="77" t="s">
        <v>1</v>
      </c>
      <c r="C4" s="77" t="s">
        <v>17</v>
      </c>
      <c r="D4" s="79" t="s">
        <v>8</v>
      </c>
      <c r="E4" s="78" t="s">
        <v>18</v>
      </c>
      <c r="F4" s="77" t="s">
        <v>4</v>
      </c>
      <c r="G4" s="77" t="s">
        <v>9</v>
      </c>
      <c r="H4" s="88" t="s">
        <v>2</v>
      </c>
      <c r="I4" s="88"/>
      <c r="J4" s="86" t="s">
        <v>10</v>
      </c>
    </row>
    <row r="5" spans="1:14" ht="19.5" customHeight="1" x14ac:dyDescent="0.3">
      <c r="A5" s="85"/>
      <c r="B5" s="77"/>
      <c r="C5" s="77"/>
      <c r="D5" s="79"/>
      <c r="E5" s="78"/>
      <c r="F5" s="77"/>
      <c r="G5" s="77"/>
      <c r="H5" s="16" t="s">
        <v>15</v>
      </c>
      <c r="I5" s="16" t="s">
        <v>16</v>
      </c>
      <c r="J5" s="87"/>
      <c r="K5" s="2"/>
    </row>
    <row r="6" spans="1:14" ht="15" customHeight="1" x14ac:dyDescent="0.3">
      <c r="A6" s="82" t="s">
        <v>29</v>
      </c>
      <c r="B6" s="83"/>
      <c r="C6" s="17"/>
      <c r="D6" s="17"/>
      <c r="E6" s="17"/>
      <c r="F6" s="17"/>
      <c r="G6" s="17"/>
      <c r="H6" s="17"/>
      <c r="I6" s="17"/>
      <c r="J6" s="47"/>
      <c r="K6" s="2"/>
    </row>
    <row r="7" spans="1:14" s="56" customFormat="1" ht="12.9" customHeight="1" x14ac:dyDescent="0.3">
      <c r="A7" s="55">
        <v>1</v>
      </c>
      <c r="B7" s="7" t="s">
        <v>51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3">
        <v>0</v>
      </c>
      <c r="J7" s="7" t="s">
        <v>54</v>
      </c>
    </row>
    <row r="8" spans="1:14" s="56" customFormat="1" ht="12.9" customHeight="1" x14ac:dyDescent="0.3">
      <c r="A8" s="55">
        <v>2</v>
      </c>
      <c r="B8" s="7" t="s">
        <v>32</v>
      </c>
      <c r="C8" s="3" t="s">
        <v>7</v>
      </c>
      <c r="D8" s="3">
        <v>577.5</v>
      </c>
      <c r="E8" s="5">
        <v>40</v>
      </c>
      <c r="F8" s="55">
        <v>1960</v>
      </c>
      <c r="G8" s="7" t="s">
        <v>14</v>
      </c>
      <c r="H8" s="3">
        <v>11250000</v>
      </c>
      <c r="I8" s="33">
        <v>0</v>
      </c>
      <c r="J8" s="57" t="s">
        <v>55</v>
      </c>
    </row>
    <row r="9" spans="1:14" s="56" customFormat="1" ht="12.9" customHeight="1" x14ac:dyDescent="0.3">
      <c r="A9" s="55">
        <v>3</v>
      </c>
      <c r="B9" s="7" t="s">
        <v>33</v>
      </c>
      <c r="C9" s="3" t="s">
        <v>7</v>
      </c>
      <c r="D9" s="3">
        <v>587.29999999999995</v>
      </c>
      <c r="E9" s="5">
        <v>39</v>
      </c>
      <c r="F9" s="55">
        <v>1960</v>
      </c>
      <c r="G9" s="7" t="s">
        <v>14</v>
      </c>
      <c r="H9" s="3">
        <v>11850000</v>
      </c>
      <c r="I9" s="33">
        <v>0</v>
      </c>
      <c r="J9" s="57" t="s">
        <v>55</v>
      </c>
    </row>
    <row r="10" spans="1:14" s="32" customFormat="1" ht="12.75" customHeight="1" x14ac:dyDescent="0.3">
      <c r="A10" s="58">
        <v>3</v>
      </c>
      <c r="B10" s="67" t="s">
        <v>30</v>
      </c>
      <c r="C10" s="68"/>
      <c r="D10" s="54">
        <f>SUM(D7:D9)</f>
        <v>1944.3999999999999</v>
      </c>
      <c r="E10" s="54">
        <f>SUM(E7:E9)</f>
        <v>141</v>
      </c>
      <c r="F10" s="68"/>
      <c r="G10" s="69"/>
      <c r="H10" s="59">
        <f>SUM(H7:H9)</f>
        <v>40050000</v>
      </c>
      <c r="I10" s="33">
        <v>0</v>
      </c>
      <c r="J10" s="60"/>
    </row>
    <row r="11" spans="1:14" s="32" customFormat="1" ht="12.75" customHeight="1" x14ac:dyDescent="0.3">
      <c r="A11" s="75" t="s">
        <v>3</v>
      </c>
      <c r="B11" s="80"/>
      <c r="C11" s="61"/>
      <c r="D11" s="61"/>
      <c r="E11" s="61"/>
      <c r="F11" s="61"/>
      <c r="G11" s="61"/>
      <c r="H11" s="80"/>
      <c r="I11" s="76"/>
      <c r="J11" s="62"/>
    </row>
    <row r="12" spans="1:14" s="32" customFormat="1" ht="12.9" customHeight="1" x14ac:dyDescent="0.3">
      <c r="A12" s="5">
        <v>1</v>
      </c>
      <c r="B12" s="7" t="s">
        <v>34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3">
        <v>0</v>
      </c>
      <c r="J12" s="7" t="s">
        <v>54</v>
      </c>
    </row>
    <row r="13" spans="1:14" s="32" customFormat="1" ht="12.9" customHeight="1" x14ac:dyDescent="0.3">
      <c r="A13" s="5">
        <v>2</v>
      </c>
      <c r="B13" s="7" t="s">
        <v>35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3">
        <v>0</v>
      </c>
      <c r="J13" s="7" t="s">
        <v>54</v>
      </c>
    </row>
    <row r="14" spans="1:14" s="32" customFormat="1" ht="12.9" customHeight="1" x14ac:dyDescent="0.3">
      <c r="A14" s="5">
        <v>3</v>
      </c>
      <c r="B14" s="7" t="s">
        <v>36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3">
        <v>0</v>
      </c>
      <c r="J14" s="7" t="s">
        <v>54</v>
      </c>
    </row>
    <row r="15" spans="1:14" s="32" customFormat="1" ht="12.9" customHeight="1" x14ac:dyDescent="0.3">
      <c r="A15" s="5">
        <v>4</v>
      </c>
      <c r="B15" s="7" t="s">
        <v>37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3">
        <v>0</v>
      </c>
      <c r="J15" s="7" t="s">
        <v>56</v>
      </c>
    </row>
    <row r="16" spans="1:14" s="32" customFormat="1" ht="12.9" customHeight="1" x14ac:dyDescent="0.3">
      <c r="A16" s="5">
        <v>5</v>
      </c>
      <c r="B16" s="7" t="s">
        <v>38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3">
        <v>0</v>
      </c>
      <c r="J16" s="7" t="s">
        <v>57</v>
      </c>
    </row>
    <row r="17" spans="1:10" ht="15" customHeight="1" x14ac:dyDescent="0.3">
      <c r="A17" s="20">
        <v>5</v>
      </c>
      <c r="B17" s="67" t="s">
        <v>11</v>
      </c>
      <c r="C17" s="68"/>
      <c r="D17" s="14">
        <f>SUM(D12:D16)</f>
        <v>1017.9</v>
      </c>
      <c r="E17" s="15">
        <f>SUM(E12:E16)</f>
        <v>80</v>
      </c>
      <c r="F17" s="67"/>
      <c r="G17" s="69"/>
      <c r="H17" s="22">
        <f>SUM(H12:H16)</f>
        <v>32970000</v>
      </c>
      <c r="I17" s="26">
        <f>SUM(I12:I16)</f>
        <v>0</v>
      </c>
      <c r="J17" s="48"/>
    </row>
    <row r="18" spans="1:10" ht="15" customHeight="1" x14ac:dyDescent="0.3">
      <c r="A18" s="65" t="s">
        <v>5</v>
      </c>
      <c r="B18" s="66"/>
      <c r="C18" s="18"/>
      <c r="D18" s="18"/>
      <c r="E18" s="18"/>
      <c r="F18" s="18"/>
      <c r="G18" s="18"/>
      <c r="H18" s="18"/>
      <c r="I18" s="18"/>
      <c r="J18" s="49"/>
    </row>
    <row r="19" spans="1:10" s="38" customFormat="1" ht="24.9" customHeight="1" x14ac:dyDescent="0.3">
      <c r="A19" s="34">
        <v>1</v>
      </c>
      <c r="B19" s="25" t="s">
        <v>39</v>
      </c>
      <c r="C19" s="35" t="s">
        <v>7</v>
      </c>
      <c r="D19" s="36">
        <v>207.4</v>
      </c>
      <c r="E19" s="37">
        <v>14</v>
      </c>
      <c r="F19" s="34">
        <v>1905</v>
      </c>
      <c r="G19" s="39" t="s">
        <v>41</v>
      </c>
      <c r="H19" s="36">
        <v>9500000</v>
      </c>
      <c r="I19" s="33">
        <v>0</v>
      </c>
      <c r="J19" s="7" t="s">
        <v>54</v>
      </c>
    </row>
    <row r="20" spans="1:10" s="38" customFormat="1" ht="24.9" customHeight="1" x14ac:dyDescent="0.3">
      <c r="A20" s="34">
        <f>A19+1</f>
        <v>2</v>
      </c>
      <c r="B20" s="25" t="s">
        <v>40</v>
      </c>
      <c r="C20" s="35" t="s">
        <v>7</v>
      </c>
      <c r="D20" s="36">
        <v>264.89999999999998</v>
      </c>
      <c r="E20" s="37">
        <v>12</v>
      </c>
      <c r="F20" s="34">
        <v>1917</v>
      </c>
      <c r="G20" s="39" t="s">
        <v>41</v>
      </c>
      <c r="H20" s="36">
        <v>9100000</v>
      </c>
      <c r="I20" s="33">
        <v>0</v>
      </c>
      <c r="J20" s="7" t="s">
        <v>54</v>
      </c>
    </row>
    <row r="21" spans="1:10" ht="15" customHeight="1" x14ac:dyDescent="0.3">
      <c r="A21" s="20">
        <v>2</v>
      </c>
      <c r="B21" s="67" t="s">
        <v>13</v>
      </c>
      <c r="C21" s="68"/>
      <c r="D21" s="14">
        <f>SUM(D19:D20)</f>
        <v>472.29999999999995</v>
      </c>
      <c r="E21" s="15">
        <f>SUM(E19:E20)</f>
        <v>26</v>
      </c>
      <c r="F21" s="67"/>
      <c r="G21" s="69"/>
      <c r="H21" s="21">
        <f>SUM(H19:H20)</f>
        <v>18600000</v>
      </c>
      <c r="I21" s="26">
        <f>SUM(I19:I20)</f>
        <v>0</v>
      </c>
      <c r="J21" s="50"/>
    </row>
    <row r="22" spans="1:10" ht="15" customHeight="1" x14ac:dyDescent="0.3">
      <c r="A22" s="65" t="s">
        <v>6</v>
      </c>
      <c r="B22" s="66"/>
      <c r="C22" s="18"/>
      <c r="D22" s="18"/>
      <c r="E22" s="18"/>
      <c r="F22" s="18"/>
      <c r="G22" s="18"/>
      <c r="H22" s="18"/>
      <c r="I22" s="18"/>
      <c r="J22" s="49"/>
    </row>
    <row r="23" spans="1:10" s="38" customFormat="1" ht="26.4" x14ac:dyDescent="0.3">
      <c r="A23" s="34">
        <v>1</v>
      </c>
      <c r="B23" s="25" t="s">
        <v>42</v>
      </c>
      <c r="C23" s="35" t="s">
        <v>7</v>
      </c>
      <c r="D23" s="36">
        <v>779</v>
      </c>
      <c r="E23" s="37">
        <v>26</v>
      </c>
      <c r="F23" s="34">
        <v>1962</v>
      </c>
      <c r="G23" s="39" t="s">
        <v>41</v>
      </c>
      <c r="H23" s="36">
        <v>18500000</v>
      </c>
      <c r="I23" s="33">
        <v>0</v>
      </c>
      <c r="J23" s="7" t="s">
        <v>54</v>
      </c>
    </row>
    <row r="24" spans="1:10" s="38" customFormat="1" ht="26.4" x14ac:dyDescent="0.3">
      <c r="A24" s="34">
        <f>A23+1</f>
        <v>2</v>
      </c>
      <c r="B24" s="25" t="s">
        <v>43</v>
      </c>
      <c r="C24" s="35" t="s">
        <v>7</v>
      </c>
      <c r="D24" s="36">
        <v>142.6</v>
      </c>
      <c r="E24" s="37">
        <v>9</v>
      </c>
      <c r="F24" s="34">
        <v>1888</v>
      </c>
      <c r="G24" s="39" t="s">
        <v>41</v>
      </c>
      <c r="H24" s="36">
        <v>7900000</v>
      </c>
      <c r="I24" s="33">
        <v>0</v>
      </c>
      <c r="J24" s="7" t="s">
        <v>54</v>
      </c>
    </row>
    <row r="25" spans="1:10" ht="15" customHeight="1" x14ac:dyDescent="0.3">
      <c r="A25" s="20">
        <v>2</v>
      </c>
      <c r="B25" s="67" t="s">
        <v>12</v>
      </c>
      <c r="C25" s="68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 x14ac:dyDescent="0.3">
      <c r="A26" s="65" t="s">
        <v>19</v>
      </c>
      <c r="B26" s="66"/>
      <c r="C26" s="18"/>
      <c r="D26" s="18"/>
      <c r="E26" s="18"/>
      <c r="F26" s="18"/>
      <c r="G26" s="18"/>
      <c r="H26" s="18"/>
      <c r="I26" s="18"/>
      <c r="J26" s="49"/>
    </row>
    <row r="27" spans="1:10" s="40" customFormat="1" ht="26.4" x14ac:dyDescent="0.3">
      <c r="A27" s="34">
        <v>1</v>
      </c>
      <c r="B27" s="25" t="s">
        <v>44</v>
      </c>
      <c r="C27" s="35" t="s">
        <v>7</v>
      </c>
      <c r="D27" s="3">
        <v>118.1</v>
      </c>
      <c r="E27" s="6">
        <v>11</v>
      </c>
      <c r="F27" s="5">
        <v>1917</v>
      </c>
      <c r="G27" s="39" t="s">
        <v>41</v>
      </c>
      <c r="H27" s="3">
        <v>10300000</v>
      </c>
      <c r="I27" s="33">
        <v>0</v>
      </c>
      <c r="J27" s="7" t="s">
        <v>54</v>
      </c>
    </row>
    <row r="28" spans="1:10" s="40" customFormat="1" ht="26.4" x14ac:dyDescent="0.3">
      <c r="A28" s="34">
        <f>A27+1</f>
        <v>2</v>
      </c>
      <c r="B28" s="25" t="s">
        <v>45</v>
      </c>
      <c r="C28" s="35" t="s">
        <v>7</v>
      </c>
      <c r="D28" s="41">
        <v>167.3</v>
      </c>
      <c r="E28" s="6">
        <v>14</v>
      </c>
      <c r="F28" s="5">
        <v>1892</v>
      </c>
      <c r="G28" s="39" t="s">
        <v>41</v>
      </c>
      <c r="H28" s="3">
        <v>9800000</v>
      </c>
      <c r="I28" s="33">
        <v>0</v>
      </c>
      <c r="J28" s="7" t="s">
        <v>54</v>
      </c>
    </row>
    <row r="29" spans="1:10" ht="15" customHeight="1" x14ac:dyDescent="0.3">
      <c r="A29" s="20">
        <v>2</v>
      </c>
      <c r="B29" s="67" t="s">
        <v>20</v>
      </c>
      <c r="C29" s="68"/>
      <c r="D29" s="26">
        <f>SUM(D27:D28)</f>
        <v>285.39999999999998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 x14ac:dyDescent="0.3">
      <c r="A30" s="65" t="s">
        <v>21</v>
      </c>
      <c r="B30" s="66"/>
      <c r="C30" s="18"/>
      <c r="D30" s="18"/>
      <c r="E30" s="18"/>
      <c r="F30" s="18"/>
      <c r="G30" s="18"/>
      <c r="H30" s="18"/>
      <c r="I30" s="18"/>
      <c r="J30" s="49"/>
    </row>
    <row r="31" spans="1:10" s="38" customFormat="1" ht="26.4" x14ac:dyDescent="0.3">
      <c r="A31" s="34">
        <v>1</v>
      </c>
      <c r="B31" s="25" t="s">
        <v>46</v>
      </c>
      <c r="C31" s="35" t="s">
        <v>7</v>
      </c>
      <c r="D31" s="41">
        <v>157</v>
      </c>
      <c r="E31" s="42">
        <v>12</v>
      </c>
      <c r="F31" s="43">
        <v>1900</v>
      </c>
      <c r="G31" s="39" t="s">
        <v>41</v>
      </c>
      <c r="H31" s="36">
        <v>10200000</v>
      </c>
      <c r="I31" s="33">
        <v>0</v>
      </c>
      <c r="J31" s="7" t="s">
        <v>57</v>
      </c>
    </row>
    <row r="32" spans="1:10" s="38" customFormat="1" ht="26.4" x14ac:dyDescent="0.3">
      <c r="A32" s="34">
        <f>A31+1</f>
        <v>2</v>
      </c>
      <c r="B32" s="25" t="s">
        <v>47</v>
      </c>
      <c r="C32" s="35" t="s">
        <v>7</v>
      </c>
      <c r="D32" s="41">
        <v>290</v>
      </c>
      <c r="E32" s="42">
        <v>24</v>
      </c>
      <c r="F32" s="43">
        <v>1917</v>
      </c>
      <c r="G32" s="39" t="s">
        <v>41</v>
      </c>
      <c r="H32" s="36">
        <v>12100000</v>
      </c>
      <c r="I32" s="33">
        <v>0</v>
      </c>
      <c r="J32" s="7" t="s">
        <v>54</v>
      </c>
    </row>
    <row r="33" spans="1:10" ht="15" customHeight="1" x14ac:dyDescent="0.3">
      <c r="A33" s="20">
        <v>2</v>
      </c>
      <c r="B33" s="70" t="s">
        <v>22</v>
      </c>
      <c r="C33" s="72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 x14ac:dyDescent="0.3">
      <c r="A34" s="70" t="s">
        <v>23</v>
      </c>
      <c r="B34" s="71"/>
      <c r="C34" s="3"/>
      <c r="D34" s="3"/>
      <c r="E34" s="6"/>
      <c r="F34" s="23"/>
      <c r="G34" s="7"/>
      <c r="H34" s="8"/>
      <c r="I34" s="3"/>
      <c r="J34" s="13"/>
    </row>
    <row r="35" spans="1:10" s="38" customFormat="1" ht="26.4" x14ac:dyDescent="0.3">
      <c r="A35" s="34">
        <v>1</v>
      </c>
      <c r="B35" s="25" t="s">
        <v>48</v>
      </c>
      <c r="C35" s="35" t="s">
        <v>7</v>
      </c>
      <c r="D35" s="41">
        <v>196.3</v>
      </c>
      <c r="E35" s="42">
        <v>0</v>
      </c>
      <c r="F35" s="43"/>
      <c r="G35" s="39" t="s">
        <v>41</v>
      </c>
      <c r="H35" s="36">
        <v>3000000</v>
      </c>
      <c r="I35" s="33">
        <v>0</v>
      </c>
      <c r="J35" s="7" t="s">
        <v>54</v>
      </c>
    </row>
    <row r="36" spans="1:10" s="38" customFormat="1" ht="26.4" x14ac:dyDescent="0.3">
      <c r="A36" s="44">
        <v>2</v>
      </c>
      <c r="B36" s="25" t="s">
        <v>49</v>
      </c>
      <c r="C36" s="45" t="s">
        <v>7</v>
      </c>
      <c r="D36" s="36">
        <v>145.6</v>
      </c>
      <c r="E36" s="37">
        <v>13</v>
      </c>
      <c r="F36" s="34">
        <v>1900</v>
      </c>
      <c r="G36" s="39" t="s">
        <v>41</v>
      </c>
      <c r="H36" s="36">
        <v>5600000</v>
      </c>
      <c r="I36" s="33">
        <v>0</v>
      </c>
      <c r="J36" s="7" t="s">
        <v>54</v>
      </c>
    </row>
    <row r="37" spans="1:10" x14ac:dyDescent="0.3">
      <c r="A37" s="20">
        <v>2</v>
      </c>
      <c r="B37" s="70" t="s">
        <v>25</v>
      </c>
      <c r="C37" s="72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 x14ac:dyDescent="0.3">
      <c r="A38" s="70" t="s">
        <v>24</v>
      </c>
      <c r="B38" s="71"/>
      <c r="C38" s="3"/>
      <c r="D38" s="3"/>
      <c r="E38" s="6"/>
      <c r="F38" s="23"/>
      <c r="G38" s="7"/>
      <c r="H38" s="8"/>
      <c r="I38" s="3"/>
      <c r="J38" s="13"/>
    </row>
    <row r="39" spans="1:10" s="46" customFormat="1" ht="26.4" x14ac:dyDescent="0.3">
      <c r="A39" s="44">
        <v>1</v>
      </c>
      <c r="B39" s="25" t="s">
        <v>50</v>
      </c>
      <c r="C39" s="35" t="s">
        <v>7</v>
      </c>
      <c r="D39" s="41">
        <v>568.9</v>
      </c>
      <c r="E39" s="42">
        <v>34</v>
      </c>
      <c r="F39" s="43"/>
      <c r="G39" s="39" t="s">
        <v>41</v>
      </c>
      <c r="H39" s="36">
        <v>15800000</v>
      </c>
      <c r="I39" s="33">
        <v>0</v>
      </c>
      <c r="J39" s="7" t="s">
        <v>58</v>
      </c>
    </row>
    <row r="40" spans="1:10" x14ac:dyDescent="0.3">
      <c r="A40" s="20">
        <v>1</v>
      </c>
      <c r="B40" s="70" t="s">
        <v>26</v>
      </c>
      <c r="C40" s="72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 x14ac:dyDescent="0.3">
      <c r="A41" s="70" t="s">
        <v>27</v>
      </c>
      <c r="B41" s="71"/>
      <c r="C41" s="3"/>
      <c r="D41" s="3"/>
      <c r="E41" s="6"/>
      <c r="F41" s="5"/>
      <c r="G41" s="7"/>
      <c r="H41" s="3"/>
      <c r="I41" s="3"/>
      <c r="J41" s="12"/>
    </row>
    <row r="42" spans="1:10" s="38" customFormat="1" ht="26.4" x14ac:dyDescent="0.3">
      <c r="A42" s="34">
        <v>1</v>
      </c>
      <c r="B42" s="25" t="s">
        <v>32</v>
      </c>
      <c r="C42" s="45" t="s">
        <v>7</v>
      </c>
      <c r="D42" s="36">
        <v>524.9</v>
      </c>
      <c r="E42" s="37">
        <v>29</v>
      </c>
      <c r="F42" s="34">
        <v>1960</v>
      </c>
      <c r="G42" s="39" t="s">
        <v>41</v>
      </c>
      <c r="H42" s="36">
        <v>11250000</v>
      </c>
      <c r="I42" s="33">
        <v>0</v>
      </c>
      <c r="J42" s="39" t="s">
        <v>55</v>
      </c>
    </row>
    <row r="43" spans="1:10" s="38" customFormat="1" ht="26.4" x14ac:dyDescent="0.3">
      <c r="A43" s="34">
        <f>A42+1</f>
        <v>2</v>
      </c>
      <c r="B43" s="25" t="s">
        <v>33</v>
      </c>
      <c r="C43" s="45" t="s">
        <v>7</v>
      </c>
      <c r="D43" s="36">
        <v>534.20000000000005</v>
      </c>
      <c r="E43" s="37">
        <v>27</v>
      </c>
      <c r="F43" s="34">
        <v>1960</v>
      </c>
      <c r="G43" s="39" t="s">
        <v>41</v>
      </c>
      <c r="H43" s="36">
        <v>11850000</v>
      </c>
      <c r="I43" s="33">
        <v>0</v>
      </c>
      <c r="J43" s="39" t="s">
        <v>55</v>
      </c>
    </row>
    <row r="44" spans="1:10" s="38" customFormat="1" ht="26.4" x14ac:dyDescent="0.3">
      <c r="A44" s="34">
        <v>3</v>
      </c>
      <c r="B44" s="25" t="s">
        <v>34</v>
      </c>
      <c r="C44" s="45" t="s">
        <v>7</v>
      </c>
      <c r="D44" s="36">
        <v>208.8</v>
      </c>
      <c r="E44" s="37">
        <v>16</v>
      </c>
      <c r="F44" s="34">
        <v>1930</v>
      </c>
      <c r="G44" s="39" t="s">
        <v>41</v>
      </c>
      <c r="H44" s="36">
        <v>4200000</v>
      </c>
      <c r="I44" s="33">
        <v>0</v>
      </c>
      <c r="J44" s="7" t="s">
        <v>54</v>
      </c>
    </row>
    <row r="45" spans="1:10" x14ac:dyDescent="0.3">
      <c r="A45" s="20">
        <v>3</v>
      </c>
      <c r="B45" s="67" t="s">
        <v>28</v>
      </c>
      <c r="C45" s="68"/>
      <c r="D45" s="14">
        <f>SUM(D42:D44)</f>
        <v>1267.8999999999999</v>
      </c>
      <c r="E45" s="15">
        <f>SUM(E42:E44)</f>
        <v>72</v>
      </c>
      <c r="F45" s="68"/>
      <c r="G45" s="69"/>
      <c r="H45" s="22">
        <f>SUM(H42:H44)</f>
        <v>27300000</v>
      </c>
      <c r="I45" s="26">
        <f>SUM(I42:I44)</f>
        <v>0</v>
      </c>
      <c r="J45" s="51"/>
    </row>
    <row r="46" spans="1:10" x14ac:dyDescent="0.3">
      <c r="A46" s="29">
        <f>SUM(A10,A17,A21,A25,A29,A33,A37,A40,A45)</f>
        <v>22</v>
      </c>
      <c r="B46" s="73" t="s">
        <v>52</v>
      </c>
      <c r="C46" s="74"/>
      <c r="D46" s="26">
        <f>SUM(D10,D17,D21,D25,D29,D33,D37,D40,D45)</f>
        <v>7267.2999999999984</v>
      </c>
      <c r="E46" s="27">
        <f>SUM(E10,E17,E21,E25,E29,E33,E37,E40,E45)</f>
        <v>462</v>
      </c>
      <c r="F46" s="75"/>
      <c r="G46" s="76"/>
      <c r="H46" s="14">
        <f>SUM(H10,H17,H21,H25,H29,H33,H37,H40,H45)</f>
        <v>212120000</v>
      </c>
      <c r="I46" s="26">
        <f>SUM(J8,I17,I21,I25,I29,I33,I37,I40,I45)</f>
        <v>0</v>
      </c>
      <c r="J46" s="52"/>
    </row>
    <row r="47" spans="1:10" x14ac:dyDescent="0.3">
      <c r="A47" s="10"/>
      <c r="B47" s="4"/>
      <c r="C47" s="4"/>
      <c r="D47" s="4"/>
      <c r="E47" s="4"/>
      <c r="F47" s="10"/>
      <c r="G47" s="4"/>
      <c r="H47" s="4"/>
      <c r="I47" s="4"/>
      <c r="J47" s="31"/>
    </row>
    <row r="48" spans="1:10" ht="15.6" x14ac:dyDescent="0.3">
      <c r="A48" s="19"/>
      <c r="B48" s="64"/>
      <c r="C48" s="64"/>
      <c r="D48" s="64"/>
      <c r="E48" s="64"/>
      <c r="F48" s="64"/>
      <c r="G48" s="64"/>
      <c r="H48" s="64"/>
      <c r="I48" s="64"/>
      <c r="J48" s="64"/>
    </row>
    <row r="49" spans="1:10" x14ac:dyDescent="0.3">
      <c r="A49" s="10"/>
      <c r="B49" s="4"/>
      <c r="C49" s="4"/>
      <c r="D49" s="4"/>
      <c r="E49" s="4"/>
      <c r="F49" s="10"/>
      <c r="G49" s="4"/>
      <c r="H49" s="4"/>
      <c r="I49" s="4"/>
      <c r="J49" s="31"/>
    </row>
    <row r="50" spans="1:10" x14ac:dyDescent="0.3">
      <c r="A50" s="10"/>
      <c r="B50" s="4"/>
      <c r="C50" s="4"/>
      <c r="D50" s="4"/>
      <c r="E50" s="4"/>
      <c r="F50" s="10"/>
      <c r="G50" s="4"/>
      <c r="H50" s="4"/>
      <c r="I50" s="4"/>
      <c r="J50" s="31"/>
    </row>
    <row r="51" spans="1:10" x14ac:dyDescent="0.3">
      <c r="A51" s="10"/>
      <c r="B51" s="4"/>
      <c r="C51" s="4"/>
      <c r="D51" s="4"/>
      <c r="E51" s="4"/>
      <c r="F51" s="10"/>
      <c r="G51" s="4"/>
      <c r="H51" s="4"/>
      <c r="I51" s="4"/>
      <c r="J51" s="31"/>
    </row>
    <row r="52" spans="1:10" x14ac:dyDescent="0.3">
      <c r="A52" s="10"/>
      <c r="B52" s="4"/>
      <c r="C52" s="4"/>
      <c r="D52" s="4"/>
      <c r="E52" s="4"/>
      <c r="F52" s="10"/>
      <c r="G52" s="4"/>
      <c r="H52" s="4"/>
      <c r="I52" s="4"/>
      <c r="J52" s="31"/>
    </row>
    <row r="53" spans="1:10" x14ac:dyDescent="0.3">
      <c r="A53" s="10"/>
      <c r="B53" s="4"/>
      <c r="C53" s="4"/>
      <c r="D53" s="4"/>
      <c r="E53" s="4"/>
      <c r="F53" s="10"/>
      <c r="G53" s="4"/>
      <c r="H53" s="4"/>
      <c r="I53" s="4"/>
      <c r="J53" s="31"/>
    </row>
  </sheetData>
  <mergeCells count="37">
    <mergeCell ref="H11:I11"/>
    <mergeCell ref="A3:J3"/>
    <mergeCell ref="A6:B6"/>
    <mergeCell ref="A4:A5"/>
    <mergeCell ref="J4:J5"/>
    <mergeCell ref="H4:I4"/>
    <mergeCell ref="G4:G5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A34:B34"/>
    <mergeCell ref="B33:C33"/>
    <mergeCell ref="B10:C10"/>
    <mergeCell ref="F10:G10"/>
    <mergeCell ref="A11:B11"/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  <mergeCell ref="B40:C40"/>
    <mergeCell ref="A41:B41"/>
    <mergeCell ref="A26:B26"/>
    <mergeCell ref="B29:C29"/>
    <mergeCell ref="A30:B30"/>
    <mergeCell ref="B46:C46"/>
  </mergeCells>
  <phoneticPr fontId="4" type="noConversion"/>
  <pageMargins left="0.39370078740157483" right="0.27559055118110237" top="0.6692913385826772" bottom="0.74803149606299213" header="0.31496062992125984" footer="0.31496062992125984"/>
  <pageSetup paperSize="9" scale="75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2020-03-26T04:09:28Z</dcterms:modified>
</cp:coreProperties>
</file>