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Print_Area" localSheetId="0">Лист1!$A$1:$X$40</definedName>
  </definedNames>
  <calcPr calcId="145621"/>
</workbook>
</file>

<file path=xl/calcChain.xml><?xml version="1.0" encoding="utf-8"?>
<calcChain xmlns="http://schemas.openxmlformats.org/spreadsheetml/2006/main">
  <c r="L14" i="1" l="1"/>
  <c r="L15" i="1" l="1"/>
  <c r="J15" i="1"/>
  <c r="J12" i="1"/>
</calcChain>
</file>

<file path=xl/sharedStrings.xml><?xml version="1.0" encoding="utf-8"?>
<sst xmlns="http://schemas.openxmlformats.org/spreadsheetml/2006/main" count="97" uniqueCount="62">
  <si>
    <t>N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</si>
  <si>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</si>
  <si>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</si>
  <si>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</si>
  <si>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</si>
  <si>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муниципальной программы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</si>
  <si>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</si>
  <si>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</si>
  <si>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</si>
  <si>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Показатель 1. Дефицит маневренного жилищного фонда в Городе Томске, кв. м</t>
  </si>
  <si>
    <t>Единовременное обследование (учет)</t>
  </si>
  <si>
    <t>Администрация Города Томска (комитет жилищной политики)</t>
  </si>
  <si>
    <t>Задача 1 Подпрограммы. Обеспечение жилыми помещениями маневренного жилищного фонда граждан, указанных в статье 95 Жилищного кодекса Российской Федерации</t>
  </si>
  <si>
    <t>Доля граждан, обеспеченных жилыми помещениями в маневренном жилищном фонде, от общего количества нуждающихся в предоставлении маневренного жилищного фонда, %</t>
  </si>
  <si>
    <t>Количество приобретенных жилых помещений, шт.</t>
  </si>
  <si>
    <t>Доля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фонда, %</t>
  </si>
  <si>
    <t>Общая площадь помещений, которые планируется отнести к маневренному жилищному фонду, в которых проведен капитальный ремонт, кв. м</t>
  </si>
  <si>
    <t>Общая площадь помещений, которые планируется отнести к маневренному жилищному фонду, в которых проведен текущий ремонт, кв. м</t>
  </si>
  <si>
    <t>Общая стоимость, тыс. руб.</t>
  </si>
  <si>
    <t>Финансовая отчетность</t>
  </si>
  <si>
    <t>на 2017 год: 534 гражданина нуждается в предоставлении жилых помещений маневренного жилищного фонда, из них проживают в жилых помещениях маневренного жилищного фонда 469 человек;</t>
  </si>
  <si>
    <t>Общая площадь жилых помещений маневренного жилищного фонда, в которых проведен текущий ремонт, кв. м</t>
  </si>
  <si>
    <t>Nd1 = No/Nn, где Nd1 - Доля граждан, обеспеченных жилыми помещениями в маневренном жилищном фонде, от общего количества нуждающихся в предоставлении маневренного жилищного фонда, %, No - количество граждан проживающих в жилых помещениях маневренного жилищного фонда на конец отчетного периода, Nn - количество граждан, нуждающихся в жилых помещениях маневренного жилищного фонда на конец отчетного периода</t>
  </si>
  <si>
    <t>на 2018 год: 516 граждан нуждается в предоставлении жилых помещений маневренного жилищного фонда, из них проживают в жилых помещениях маневренного жилищного фонда 483 человека;</t>
  </si>
  <si>
    <t>Nd2 = Nnorm/No, где Nd2 - Доля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фонда, %, Nnorm - количество граждан, проживающих в жилых помещениях маневренного жилищного фонда в нормативном состоянии на конец отчетного периода, No - количество граждан проживающих в жилых помещениях маневренного жилищного фонда на конец отчетного периода</t>
  </si>
  <si>
    <t>на 2017 год: 469 человека всего проживают в жилых помещениях маневренного жилищного фонда, из них 291 человек проживают в жилых помещениях в нормативном состоянии;</t>
  </si>
  <si>
    <t xml:space="preserve">на 2018 год: 515 человек планируется заселить в жилые помещения маневренного жилищного фонда (всего), из которых 315 человек планируется заселить в жилые помещения маневренного жилищного фонда в нормативном состоянии (в случае, если проведут работы по ремонту в 27 жилых помещениях). </t>
  </si>
  <si>
    <t>1.1.</t>
  </si>
  <si>
    <t>1.1.1.</t>
  </si>
  <si>
    <t>1.2.</t>
  </si>
  <si>
    <t>1.2.1.</t>
  </si>
  <si>
    <t>1.2.2.</t>
  </si>
  <si>
    <t>1.2.3.</t>
  </si>
  <si>
    <t>Общая площадь жилых помещений маневренного жилищного фонда, в которых проведен капитальный ремонт, кв. м</t>
  </si>
  <si>
    <t>Количество помещений маневренного жилищного фонда и помещений, которые планируется отнести к маневренному жилищному фонду, приведенных в нормативное состояние, шт.</t>
  </si>
  <si>
    <t>на 2019 год: 653 гражданина нуждается в предоставлении жилых помещений маневренного жилищного фонда, из них проживают в жилых помещениях маневренного жилищного фонда 614 человек (прогнозные значения на конец отчетного периода).</t>
  </si>
  <si>
    <t>1.2.4.</t>
  </si>
  <si>
    <t>Мероприятие 2.4 Устройство пандусов в маневренном жилищном фонде</t>
  </si>
  <si>
    <t>Количество пандусов, установленных в маневренном жилищном фонде, шт.</t>
  </si>
  <si>
    <t>Приложение 1 к подпрограмме «Создание маневренного жилищного фонда» на 2017 - 2025 годы</t>
  </si>
  <si>
    <t>ПОКАЗАТЕЛИ ЦЕЛИ, ЗАДАЧ, МЕРОПРИЯТИЙ ПОДПРОГРАММЫ «СОЗДАНИЕ МАНЕВРЕННОГО ЖИЛИЩНОГО ФОНДА»  НА 2017 - 2025 ГОДЫ</t>
  </si>
  <si>
    <t xml:space="preserve">Цель Подпрограммы: решение проблемы дефицита маневренного жилищного фонда муниципального образования «Город Томск» </t>
  </si>
  <si>
    <t>Мероприятие 1.1. Приобретение путем участия в долевом строительстве многоквартирного(ых) дома(ов) за счет средств бюджета муниципального образования «Город Томск»  в муниципальную собственность жилых помещений</t>
  </si>
  <si>
    <t xml:space="preserve">Задача 2 Подпрограммы. Повышение качества условий проживания граждан в маневренном жилищном фонде муниципального образования «Город Томск» </t>
  </si>
  <si>
    <t>Мероприятие 2.1. Проведение капитального ремонта жилых помещений маневренного фонда муниципального образования «Город Томск»  и помещений, которые планируется отнести к маневренному жилищному фонду</t>
  </si>
  <si>
    <t>на 2019 год: 614 человек планируется заселить в жилые помещения маневренного жилищного фонда (всего), из которых 425 человек планируется заселить в жилые помещения маневренного жилищного фонда в нормативном состоянии (при условии, что в 2019 будут отремонтированы 9 помещений маневренного жилищного фонда муниципального образования «Город Томск»  и помещений, которые планируется отнести к маневренному жилищному фонду, а также будут заселены помещения по адресам: г. Томск, ул. Колхозная, 9, ул. Льва Толстого, 48).</t>
  </si>
  <si>
    <t>- Показатель задачи 1 Подпрограммы в столбце «в соответствии с утвержденным финансированием» рассчитан исходя из потребности в жилых помещениях маневренного жилищного фонда граждан, проживающих в многоквартирных домах, подлежащих капитальному ремонту, и утвержденного объема финансирования для приведения в нормативное состояние жилых помещений маневренного жилищного фонда:</t>
  </si>
  <si>
    <t>- Показатель 2 задачи 2 в столбце «в соответствии с утвержденным финансированием»  рассчитан исходя из общего количества граждан, проживающих в жилых помещениях маневренного жилищного фонда, и количества граждан, проживающих в помещениях маневренного жилищного фонда в нормативном состоянии, а также в соответствии с утвержденным финансированием мероприятий, проводимых в рамках Подпрограммы:</t>
  </si>
  <si>
    <t>Мероприятие 2.3. Содержание имущества и оплата коммунальных услуг за жилые помещения маневренного жилищного фонда, изготовление технической документации на жилые помещения маневренного жилищного фонда и помещения, которые планируется отнести к маневренному жилищному фонду, техническое обследование объектов маневренного жилищного фонда</t>
  </si>
  <si>
    <t>на 2023 - 2025 годы: проведение мероприятий в рамках подпрограммы «Создание маневренного жилищного фонда»  на 2017-2025 годы не планируется в связи с отсутствием финансирования, поэтому значения показателя «Доля 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фонда« указан с учетом достигнутых результатов в предшествующие периоды (с нарастающим итогом).</t>
  </si>
  <si>
    <t>на 2022 год: 698 граждан нуждается в предоставлении жилых помещений маневренного жилищного фонда, из них проживают в жилых помещениях маневренного жилищного фонда 671 человек (прогнозные значения на конец отчетного периода).</t>
  </si>
  <si>
    <t>показатель введен с 2020 года</t>
  </si>
  <si>
    <t>на 2020 год: 698 граждан нуждается в предоставлении жилых помещений маневренного жилищного фонда, из них проживают в жилых помещениях маневренного жилищного фонда 602 человека (прогнозные значения на конец отчетного периода).</t>
  </si>
  <si>
    <t>на 2021 год: 698 граждан нуждается в предоставлении жилых помещений маневренного жилищного фонда, из них проживают в жилых помещениях маневренного жилищного фонда 630 человек (прогнозные значения на конец отчетного периода).</t>
  </si>
  <si>
    <t>на 2020 год: 602 человека планируется заселить в жилые помещения маневренного жилищного фонда (всего), из которых 393 человека планируется заселить в жилые помещения маневренного жилищного фонда в нормативном состоянии (при условии, что в 2020 году будут отремонтированы 12 помещений маневренного жилищного фонда муниципального образования «Город Томск» и помещений, которые планируется отнести к маневренному жилищному фонду).</t>
  </si>
  <si>
    <t>Мероприятие 2.2. Проведение текущего ремонта жилых помещений маневренного фонда муниципального образования «Город Томск» и помещений, которые планируется отнести к маневренному жилищному фонду, проведение текущего ремонта узла учета тепловой энергии маневренного фонда муниципального образования «Город Томск» &lt;*&gt;</t>
  </si>
  <si>
    <t>&lt;*&gt;</t>
  </si>
  <si>
    <t>на 2023 - 2025 годы: проведение мероприятий в рамках подпрограммы «Создание маневренного жилищного фонда»  на 2017-2025 годы не планируется в связи с отсутствием финансирования, поэтому значения показателя «Доля 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фонда» указан с учетом достигнутых результатов в предшествующие периоды (с нарастающим итогом).</t>
  </si>
  <si>
    <t>при расчете показателей данного мероприятия площадь узлов тепловой энергии не учитывается, а ремонт узла тепловой энергии проводится только в отношении общего имущества многоквартирных домов, все помещения в которых принадлежат на праве собственности муниципальному образованию «Город Томск«</t>
  </si>
  <si>
    <t>на 2021 год: 630 человек планируется заселить в жилые помещения маневренного жилищного фонда (всего), из которых 421 человек планируется заселить в жилые помещения маневренного жилищного фонда в нормативном состоянии (при условии, что в 2021 году будут отремонтированы 10 помещений маневренного жилищного фонда муниципального образования «Город Томск»).</t>
  </si>
  <si>
    <t>на 2022 год: 671 человек планируется заселить в жилые помещения маневренного жилищного фонда (всего), из которых 462 человек планируется заселить в жилые помещения маневренного жилищного фонда в нормативном состоянии (при условии, что в 2022 году будут отремонтированы 12 помещений маневренного жилищного фонда муниципального образования «Город Томск» и помещений, которые планируется отнести к маневренному жилищному фонду).</t>
  </si>
  <si>
    <t>Приложение 17  к постановлению администрации Города Томска от 31.03.2020  № 252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</si>
</sst>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р_."/>
    <numFmt numFmtId="165" formatCode="0.0"/>
    <numFmt numFmtId="166" formatCode="#,##0.0"/>
  </numFmts>
  <fonts count="13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7.5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Calibri"/>
      <family val="2"/>
      <scheme val="minor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/>
    <xf numFmtId="0" fontId="6" fillId="2" borderId="0" xfId="0" applyFont="1" applyFill="1" applyAlignment="1">
      <alignment horizontal="right" vertical="center"/>
    </xf>
    <xf numFmtId="0" fontId="8" fillId="2" borderId="0" xfId="0" applyFont="1" applyFill="1" applyAlignment="1"/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3" xfId="0" quotePrefix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3" xfId="0" applyFont="1" applyBorder="1" applyAlignment="1"/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vertical="center"/>
    </xf>
    <xf numFmtId="0" fontId="1" fillId="0" borderId="0" xfId="0" quotePrefix="1" applyFont="1" applyAlignment="1">
      <alignment horizontal="justify" vertical="center"/>
    </xf>
    <xf numFmtId="16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view="pageBreakPreview" zoomScale="85" zoomScaleNormal="100" zoomScaleSheetLayoutView="85" workbookViewId="0">
      <selection activeCell="J1" sqref="J1:X1"/>
    </sheetView>
  </sheetViews>
  <sheetFormatPr defaultColWidth="9.109375" defaultRowHeight="13.2" x14ac:dyDescent="0.25"/>
  <cols>
    <col min="1" max="1" width="5.109375" style="15" customWidth="1"/>
    <col min="2" max="2" width="30.6640625" style="15" customWidth="1"/>
    <col min="3" max="3" width="26.5546875" style="15" customWidth="1"/>
    <col min="4" max="4" width="13.5546875" style="15" customWidth="1"/>
    <col min="5" max="5" width="15" style="15" customWidth="1"/>
    <col min="6" max="6" width="8.44140625" style="15" customWidth="1"/>
    <col min="7" max="7" width="6.44140625" style="15" customWidth="1"/>
    <col min="8" max="8" width="7.44140625" style="15" customWidth="1"/>
    <col min="9" max="9" width="6.109375" style="15" customWidth="1"/>
    <col min="10" max="10" width="7.88671875" style="15" customWidth="1"/>
    <col min="11" max="11" width="7.109375" style="15" customWidth="1"/>
    <col min="12" max="12" width="7" style="15" customWidth="1"/>
    <col min="13" max="13" width="6.109375" style="15" customWidth="1"/>
    <col min="14" max="14" width="7.44140625" style="15" customWidth="1"/>
    <col min="15" max="15" width="6" style="15" customWidth="1"/>
    <col min="16" max="16" width="7" style="15" customWidth="1"/>
    <col min="17" max="17" width="6.88671875" style="15" customWidth="1"/>
    <col min="18" max="18" width="7.44140625" style="15" customWidth="1"/>
    <col min="19" max="19" width="5.88671875" style="15" customWidth="1"/>
    <col min="20" max="20" width="7.44140625" style="15" customWidth="1"/>
    <col min="21" max="21" width="5.5546875" style="15" customWidth="1"/>
    <col min="22" max="22" width="6.5546875" style="15" customWidth="1"/>
    <col min="23" max="23" width="6" style="15" customWidth="1"/>
    <col min="24" max="24" width="7.109375" style="15" customWidth="1"/>
    <col min="25" max="16384" width="9.109375" style="15"/>
  </cols>
  <sheetData>
    <row r="1" spans="1:24" ht="14.4" x14ac:dyDescent="0.3">
      <c r="A1" s="14"/>
      <c r="J1" s="27" t="s">
        <v>61</v>
      </c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x14ac:dyDescent="0.25">
      <c r="A2" s="14"/>
    </row>
    <row r="3" spans="1:24" ht="14.4" x14ac:dyDescent="0.3">
      <c r="A3" s="14"/>
      <c r="J3" s="41" t="s">
        <v>39</v>
      </c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1:24" x14ac:dyDescent="0.25">
      <c r="A4" s="16"/>
    </row>
    <row r="5" spans="1:24" ht="15.6" x14ac:dyDescent="0.25">
      <c r="A5" s="17"/>
      <c r="C5" s="29" t="s">
        <v>40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</row>
    <row r="6" spans="1:24" x14ac:dyDescent="0.25">
      <c r="A6" s="16"/>
    </row>
    <row r="7" spans="1:24" ht="12.75" customHeight="1" x14ac:dyDescent="0.25">
      <c r="A7" s="20" t="s">
        <v>0</v>
      </c>
      <c r="B7" s="20" t="s">
        <v>1</v>
      </c>
      <c r="C7" s="20" t="s">
        <v>2</v>
      </c>
      <c r="D7" s="20" t="s">
        <v>3</v>
      </c>
      <c r="E7" s="20" t="s">
        <v>4</v>
      </c>
      <c r="F7" s="21" t="s">
        <v>5</v>
      </c>
      <c r="G7" s="23" t="s">
        <v>6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x14ac:dyDescent="0.25">
      <c r="A8" s="20"/>
      <c r="B8" s="20"/>
      <c r="C8" s="20"/>
      <c r="D8" s="20"/>
      <c r="E8" s="20"/>
      <c r="F8" s="21"/>
      <c r="G8" s="23">
        <v>2017</v>
      </c>
      <c r="H8" s="23"/>
      <c r="I8" s="23">
        <v>2018</v>
      </c>
      <c r="J8" s="23"/>
      <c r="K8" s="23">
        <v>2019</v>
      </c>
      <c r="L8" s="23"/>
      <c r="M8" s="23">
        <v>2020</v>
      </c>
      <c r="N8" s="23"/>
      <c r="O8" s="23">
        <v>2021</v>
      </c>
      <c r="P8" s="23"/>
      <c r="Q8" s="23">
        <v>2022</v>
      </c>
      <c r="R8" s="23"/>
      <c r="S8" s="23">
        <v>2023</v>
      </c>
      <c r="T8" s="23"/>
      <c r="U8" s="23">
        <v>2024</v>
      </c>
      <c r="V8" s="23"/>
      <c r="W8" s="23">
        <v>2025</v>
      </c>
      <c r="X8" s="23"/>
    </row>
    <row r="9" spans="1:24" ht="84" customHeight="1" x14ac:dyDescent="0.25">
      <c r="A9" s="20"/>
      <c r="B9" s="20"/>
      <c r="C9" s="20"/>
      <c r="D9" s="20"/>
      <c r="E9" s="20"/>
      <c r="F9" s="21"/>
      <c r="G9" s="3" t="s">
        <v>7</v>
      </c>
      <c r="H9" s="3" t="s">
        <v>8</v>
      </c>
      <c r="I9" s="3" t="s">
        <v>7</v>
      </c>
      <c r="J9" s="3" t="s">
        <v>8</v>
      </c>
      <c r="K9" s="3" t="s">
        <v>7</v>
      </c>
      <c r="L9" s="3" t="s">
        <v>8</v>
      </c>
      <c r="M9" s="3" t="s">
        <v>7</v>
      </c>
      <c r="N9" s="3" t="s">
        <v>8</v>
      </c>
      <c r="O9" s="3" t="s">
        <v>7</v>
      </c>
      <c r="P9" s="3" t="s">
        <v>8</v>
      </c>
      <c r="Q9" s="3" t="s">
        <v>7</v>
      </c>
      <c r="R9" s="3" t="s">
        <v>8</v>
      </c>
      <c r="S9" s="3" t="s">
        <v>7</v>
      </c>
      <c r="T9" s="3" t="s">
        <v>8</v>
      </c>
      <c r="U9" s="3" t="s">
        <v>7</v>
      </c>
      <c r="V9" s="3" t="s">
        <v>8</v>
      </c>
      <c r="W9" s="3" t="s">
        <v>7</v>
      </c>
      <c r="X9" s="3" t="s">
        <v>8</v>
      </c>
    </row>
    <row r="10" spans="1:24" x14ac:dyDescent="0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2">
        <v>16</v>
      </c>
      <c r="Q10" s="12">
        <v>17</v>
      </c>
      <c r="R10" s="12">
        <v>18</v>
      </c>
      <c r="S10" s="12">
        <v>19</v>
      </c>
      <c r="T10" s="12">
        <v>20</v>
      </c>
      <c r="U10" s="12">
        <v>21</v>
      </c>
      <c r="V10" s="12">
        <v>22</v>
      </c>
      <c r="W10" s="12">
        <v>23</v>
      </c>
      <c r="X10" s="12">
        <v>24</v>
      </c>
    </row>
    <row r="11" spans="1:24" ht="40.799999999999997" x14ac:dyDescent="0.25">
      <c r="A11" s="11">
        <v>1</v>
      </c>
      <c r="B11" s="11" t="s">
        <v>41</v>
      </c>
      <c r="C11" s="11" t="s">
        <v>9</v>
      </c>
      <c r="D11" s="11" t="s">
        <v>10</v>
      </c>
      <c r="E11" s="11" t="s">
        <v>11</v>
      </c>
      <c r="F11" s="5">
        <v>3403.5</v>
      </c>
      <c r="G11" s="5">
        <v>1606.8</v>
      </c>
      <c r="H11" s="5">
        <v>2837.7</v>
      </c>
      <c r="I11" s="5">
        <v>371.8</v>
      </c>
      <c r="J11" s="7">
        <v>1675.6</v>
      </c>
      <c r="K11" s="6">
        <v>371.8</v>
      </c>
      <c r="L11" s="7">
        <v>2254.4</v>
      </c>
      <c r="M11" s="6">
        <v>371.8</v>
      </c>
      <c r="N11" s="7">
        <v>2164.6</v>
      </c>
      <c r="O11" s="6">
        <v>371.8</v>
      </c>
      <c r="P11" s="6">
        <v>1978.4</v>
      </c>
      <c r="Q11" s="6">
        <v>371.8</v>
      </c>
      <c r="R11" s="6">
        <v>1709.7</v>
      </c>
      <c r="S11" s="6">
        <v>371.8</v>
      </c>
      <c r="T11" s="6">
        <v>1709.7</v>
      </c>
      <c r="U11" s="6">
        <v>371.8</v>
      </c>
      <c r="V11" s="6">
        <v>1709.7</v>
      </c>
      <c r="W11" s="6">
        <v>371.8</v>
      </c>
      <c r="X11" s="6">
        <v>1709.7</v>
      </c>
    </row>
    <row r="12" spans="1:24" ht="78" customHeight="1" x14ac:dyDescent="0.25">
      <c r="A12" s="13" t="s">
        <v>27</v>
      </c>
      <c r="B12" s="4" t="s">
        <v>12</v>
      </c>
      <c r="C12" s="11" t="s">
        <v>13</v>
      </c>
      <c r="D12" s="11" t="s">
        <v>10</v>
      </c>
      <c r="E12" s="11" t="s">
        <v>11</v>
      </c>
      <c r="F12" s="11">
        <v>64.87</v>
      </c>
      <c r="G12" s="11">
        <v>100</v>
      </c>
      <c r="H12" s="11">
        <v>87.83</v>
      </c>
      <c r="I12" s="11">
        <v>100</v>
      </c>
      <c r="J12" s="1">
        <f>484*100/517</f>
        <v>93.61702127659575</v>
      </c>
      <c r="K12" s="2">
        <v>100</v>
      </c>
      <c r="L12" s="1">
        <v>94</v>
      </c>
      <c r="M12" s="2">
        <v>100</v>
      </c>
      <c r="N12" s="1">
        <v>86.3</v>
      </c>
      <c r="O12" s="2">
        <v>100</v>
      </c>
      <c r="P12" s="2">
        <v>90.3</v>
      </c>
      <c r="Q12" s="2">
        <v>100</v>
      </c>
      <c r="R12" s="2">
        <v>96.1</v>
      </c>
      <c r="S12" s="2">
        <v>100</v>
      </c>
      <c r="T12" s="2">
        <v>96.1</v>
      </c>
      <c r="U12" s="2">
        <v>100</v>
      </c>
      <c r="V12" s="2">
        <v>96.1</v>
      </c>
      <c r="W12" s="2">
        <v>100</v>
      </c>
      <c r="X12" s="2">
        <v>96.1</v>
      </c>
    </row>
    <row r="13" spans="1:24" ht="81" customHeight="1" x14ac:dyDescent="0.25">
      <c r="A13" s="10" t="s">
        <v>28</v>
      </c>
      <c r="B13" s="11" t="s">
        <v>42</v>
      </c>
      <c r="C13" s="11" t="s">
        <v>14</v>
      </c>
      <c r="D13" s="11" t="s">
        <v>10</v>
      </c>
      <c r="E13" s="11" t="s">
        <v>11</v>
      </c>
      <c r="F13" s="11">
        <v>0</v>
      </c>
      <c r="G13" s="11">
        <v>46</v>
      </c>
      <c r="H13" s="11">
        <v>0</v>
      </c>
      <c r="I13" s="11">
        <v>14</v>
      </c>
      <c r="J13" s="11">
        <v>0</v>
      </c>
      <c r="K13" s="11">
        <v>20</v>
      </c>
      <c r="L13" s="11">
        <v>0</v>
      </c>
      <c r="M13" s="11">
        <v>30</v>
      </c>
      <c r="N13" s="11">
        <v>0</v>
      </c>
      <c r="O13" s="11">
        <v>30</v>
      </c>
      <c r="P13" s="11">
        <v>0</v>
      </c>
      <c r="Q13" s="11">
        <v>30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</row>
    <row r="14" spans="1:24" ht="76.5" customHeight="1" x14ac:dyDescent="0.25">
      <c r="A14" s="45" t="s">
        <v>29</v>
      </c>
      <c r="B14" s="20" t="s">
        <v>43</v>
      </c>
      <c r="C14" s="11" t="s">
        <v>34</v>
      </c>
      <c r="D14" s="11" t="s">
        <v>10</v>
      </c>
      <c r="E14" s="11" t="s">
        <v>11</v>
      </c>
      <c r="F14" s="11">
        <v>0</v>
      </c>
      <c r="G14" s="11">
        <v>28</v>
      </c>
      <c r="H14" s="11">
        <v>28</v>
      </c>
      <c r="I14" s="11">
        <v>30</v>
      </c>
      <c r="J14" s="11">
        <v>27</v>
      </c>
      <c r="K14" s="11">
        <v>9</v>
      </c>
      <c r="L14" s="11">
        <f>2+2+2</f>
        <v>6</v>
      </c>
      <c r="M14" s="11">
        <v>12</v>
      </c>
      <c r="N14" s="11">
        <v>12</v>
      </c>
      <c r="O14" s="11">
        <v>10</v>
      </c>
      <c r="P14" s="11">
        <v>10</v>
      </c>
      <c r="Q14" s="11">
        <v>12</v>
      </c>
      <c r="R14" s="11">
        <v>12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</row>
    <row r="15" spans="1:24" ht="81.75" customHeight="1" x14ac:dyDescent="0.25">
      <c r="A15" s="45"/>
      <c r="B15" s="20"/>
      <c r="C15" s="11" t="s">
        <v>15</v>
      </c>
      <c r="D15" s="11" t="s">
        <v>10</v>
      </c>
      <c r="E15" s="11" t="s">
        <v>11</v>
      </c>
      <c r="F15" s="11">
        <v>51</v>
      </c>
      <c r="G15" s="11">
        <v>100</v>
      </c>
      <c r="H15" s="11">
        <v>62.05</v>
      </c>
      <c r="I15" s="11">
        <v>100</v>
      </c>
      <c r="J15" s="1">
        <f>315*100/515</f>
        <v>61.165048543689323</v>
      </c>
      <c r="K15" s="2">
        <v>100</v>
      </c>
      <c r="L15" s="1">
        <f>425*100/614</f>
        <v>69.218241042345284</v>
      </c>
      <c r="M15" s="2">
        <v>100</v>
      </c>
      <c r="N15" s="1">
        <v>65.3</v>
      </c>
      <c r="O15" s="11">
        <v>100</v>
      </c>
      <c r="P15" s="18">
        <v>66.8</v>
      </c>
      <c r="Q15" s="2">
        <v>100</v>
      </c>
      <c r="R15" s="18">
        <v>68.900000000000006</v>
      </c>
      <c r="S15" s="2">
        <v>100</v>
      </c>
      <c r="T15" s="18">
        <v>68.900000000000006</v>
      </c>
      <c r="U15" s="2">
        <v>100</v>
      </c>
      <c r="V15" s="18">
        <v>68.900000000000006</v>
      </c>
      <c r="W15" s="2">
        <v>100</v>
      </c>
      <c r="X15" s="18">
        <v>68.900000000000006</v>
      </c>
    </row>
    <row r="16" spans="1:24" ht="53.25" customHeight="1" x14ac:dyDescent="0.25">
      <c r="A16" s="22" t="s">
        <v>30</v>
      </c>
      <c r="B16" s="20" t="s">
        <v>44</v>
      </c>
      <c r="C16" s="11" t="s">
        <v>33</v>
      </c>
      <c r="D16" s="11" t="s">
        <v>10</v>
      </c>
      <c r="E16" s="11" t="s">
        <v>11</v>
      </c>
      <c r="F16" s="11">
        <v>0</v>
      </c>
      <c r="G16" s="11">
        <v>0</v>
      </c>
      <c r="H16" s="11">
        <v>0</v>
      </c>
      <c r="I16" s="11">
        <v>66.099999999999994</v>
      </c>
      <c r="J16" s="11">
        <v>66.099999999999994</v>
      </c>
      <c r="K16" s="11">
        <v>34.299999999999997</v>
      </c>
      <c r="L16" s="11">
        <v>34.299999999999997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</row>
    <row r="17" spans="1:24" ht="60" customHeight="1" x14ac:dyDescent="0.25">
      <c r="A17" s="22"/>
      <c r="B17" s="20"/>
      <c r="C17" s="11" t="s">
        <v>16</v>
      </c>
      <c r="D17" s="11" t="s">
        <v>10</v>
      </c>
      <c r="E17" s="11" t="s">
        <v>11</v>
      </c>
      <c r="F17" s="8">
        <v>0</v>
      </c>
      <c r="G17" s="8">
        <v>565.79999999999995</v>
      </c>
      <c r="H17" s="8">
        <v>565.79999999999995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</row>
    <row r="18" spans="1:24" ht="53.25" customHeight="1" x14ac:dyDescent="0.25">
      <c r="A18" s="22" t="s">
        <v>31</v>
      </c>
      <c r="B18" s="20" t="s">
        <v>55</v>
      </c>
      <c r="C18" s="11" t="s">
        <v>21</v>
      </c>
      <c r="D18" s="11" t="s">
        <v>10</v>
      </c>
      <c r="E18" s="11" t="s">
        <v>11</v>
      </c>
      <c r="F18" s="11">
        <v>0</v>
      </c>
      <c r="G18" s="11">
        <v>393.7</v>
      </c>
      <c r="H18" s="11">
        <v>393.7</v>
      </c>
      <c r="I18" s="11">
        <v>327.2</v>
      </c>
      <c r="J18" s="11">
        <v>255.6</v>
      </c>
      <c r="K18" s="11">
        <v>95.2</v>
      </c>
      <c r="L18" s="11">
        <v>70.7</v>
      </c>
      <c r="M18" s="11">
        <v>147.6</v>
      </c>
      <c r="N18" s="11">
        <v>69.400000000000006</v>
      </c>
      <c r="O18" s="11">
        <v>195.5</v>
      </c>
      <c r="P18" s="11">
        <v>186.2</v>
      </c>
      <c r="Q18" s="11">
        <v>327.7</v>
      </c>
      <c r="R18" s="11">
        <v>246.1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</row>
    <row r="19" spans="1:24" ht="40.799999999999997" x14ac:dyDescent="0.25">
      <c r="A19" s="22"/>
      <c r="B19" s="20"/>
      <c r="C19" s="11" t="s">
        <v>17</v>
      </c>
      <c r="D19" s="11" t="s">
        <v>10</v>
      </c>
      <c r="E19" s="11" t="s">
        <v>11</v>
      </c>
      <c r="F19" s="11">
        <v>0</v>
      </c>
      <c r="G19" s="11">
        <v>355.2</v>
      </c>
      <c r="H19" s="11">
        <v>164.3</v>
      </c>
      <c r="I19" s="11">
        <v>240.5</v>
      </c>
      <c r="J19" s="11">
        <v>240.5</v>
      </c>
      <c r="K19" s="11">
        <v>31.9</v>
      </c>
      <c r="L19" s="11">
        <v>0</v>
      </c>
      <c r="M19" s="11">
        <v>212.1</v>
      </c>
      <c r="N19" s="11">
        <v>125.7</v>
      </c>
      <c r="O19" s="11">
        <v>84.2</v>
      </c>
      <c r="P19" s="11">
        <v>0</v>
      </c>
      <c r="Q19" s="11">
        <v>22.6</v>
      </c>
      <c r="R19" s="11">
        <v>22.6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</row>
    <row r="20" spans="1:24" ht="120.75" customHeight="1" x14ac:dyDescent="0.25">
      <c r="A20" s="10" t="s">
        <v>32</v>
      </c>
      <c r="B20" s="11" t="s">
        <v>48</v>
      </c>
      <c r="C20" s="11" t="s">
        <v>18</v>
      </c>
      <c r="D20" s="11" t="s">
        <v>19</v>
      </c>
      <c r="E20" s="11" t="s">
        <v>11</v>
      </c>
      <c r="F20" s="11">
        <v>453.7</v>
      </c>
      <c r="G20" s="11">
        <v>238.5</v>
      </c>
      <c r="H20" s="11">
        <v>238.5</v>
      </c>
      <c r="I20" s="11">
        <v>954.4</v>
      </c>
      <c r="J20" s="11">
        <v>709.1</v>
      </c>
      <c r="K20" s="11">
        <v>1084.2</v>
      </c>
      <c r="L20" s="11">
        <v>538.70000000000005</v>
      </c>
      <c r="M20" s="11">
        <v>1136.9000000000001</v>
      </c>
      <c r="N20" s="11">
        <v>952.1</v>
      </c>
      <c r="O20" s="11">
        <v>1096.4000000000001</v>
      </c>
      <c r="P20" s="11">
        <v>1071.5999999999999</v>
      </c>
      <c r="Q20" s="11">
        <v>1071.5999999999999</v>
      </c>
      <c r="R20" s="11">
        <v>1071.5999999999999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</row>
    <row r="21" spans="1:24" ht="50.25" customHeight="1" x14ac:dyDescent="0.25">
      <c r="A21" s="10" t="s">
        <v>36</v>
      </c>
      <c r="B21" s="11" t="s">
        <v>37</v>
      </c>
      <c r="C21" s="11" t="s">
        <v>38</v>
      </c>
      <c r="D21" s="11" t="s">
        <v>10</v>
      </c>
      <c r="E21" s="11" t="s">
        <v>11</v>
      </c>
      <c r="F21" s="23" t="s">
        <v>51</v>
      </c>
      <c r="G21" s="48"/>
      <c r="H21" s="48"/>
      <c r="I21" s="48"/>
      <c r="J21" s="48"/>
      <c r="K21" s="48"/>
      <c r="L21" s="48"/>
      <c r="M21" s="11">
        <v>1</v>
      </c>
      <c r="N21" s="19">
        <v>1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ht="14.4" x14ac:dyDescent="0.25">
      <c r="A22" s="9" t="s">
        <v>56</v>
      </c>
      <c r="B22" s="49" t="s">
        <v>58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</row>
    <row r="23" spans="1:24" ht="30" customHeight="1" x14ac:dyDescent="0.3">
      <c r="A23" s="31" t="s">
        <v>46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3"/>
      <c r="S23" s="33"/>
      <c r="T23" s="33"/>
      <c r="U23" s="33"/>
      <c r="V23" s="33"/>
      <c r="W23" s="33"/>
      <c r="X23" s="33"/>
    </row>
    <row r="24" spans="1:24" ht="30" customHeight="1" x14ac:dyDescent="0.3">
      <c r="A24" s="34" t="s">
        <v>22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14.4" x14ac:dyDescent="0.3">
      <c r="A25" s="37" t="s">
        <v>20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24" ht="14.4" x14ac:dyDescent="0.3">
      <c r="A26" s="39" t="s">
        <v>23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1:24" ht="14.4" x14ac:dyDescent="0.3">
      <c r="A27" s="39" t="s">
        <v>35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1:24" ht="24" customHeight="1" x14ac:dyDescent="0.3">
      <c r="A28" s="42" t="s">
        <v>52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28"/>
      <c r="P28" s="28"/>
      <c r="Q28" s="28"/>
      <c r="R28" s="28"/>
      <c r="S28" s="28"/>
      <c r="T28" s="28"/>
      <c r="U28" s="28"/>
      <c r="V28" s="28"/>
      <c r="W28" s="28"/>
      <c r="X28" s="28"/>
    </row>
    <row r="29" spans="1:24" ht="19.5" customHeight="1" x14ac:dyDescent="0.3">
      <c r="A29" s="42" t="s">
        <v>53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ht="19.5" customHeight="1" x14ac:dyDescent="0.3">
      <c r="A30" s="42" t="s">
        <v>50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ht="33.75" customHeight="1" x14ac:dyDescent="0.3">
      <c r="A31" s="24" t="s">
        <v>49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6"/>
      <c r="P31" s="26"/>
      <c r="Q31" s="26"/>
      <c r="R31" s="26"/>
      <c r="S31" s="26"/>
      <c r="T31" s="26"/>
      <c r="U31" s="26"/>
      <c r="V31" s="26"/>
      <c r="W31" s="26"/>
      <c r="X31" s="26"/>
    </row>
    <row r="32" spans="1:24" ht="27" customHeight="1" x14ac:dyDescent="0.3">
      <c r="A32" s="44" t="s">
        <v>47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1:24" ht="38.25" customHeight="1" x14ac:dyDescent="0.3">
      <c r="A33" s="46" t="s">
        <v>24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1:24" ht="14.4" x14ac:dyDescent="0.3">
      <c r="A34" s="39" t="s">
        <v>25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1:24" ht="16.5" customHeight="1" x14ac:dyDescent="0.3">
      <c r="A35" s="39" t="s">
        <v>26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1:24" ht="26.25" customHeight="1" x14ac:dyDescent="0.3">
      <c r="A36" s="39" t="s">
        <v>45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1:24" ht="27" customHeight="1" x14ac:dyDescent="0.3">
      <c r="A37" s="39" t="s">
        <v>54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1:24" ht="26.25" customHeight="1" x14ac:dyDescent="0.3">
      <c r="A38" s="24" t="s">
        <v>59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6"/>
      <c r="P38" s="26"/>
      <c r="Q38" s="26"/>
      <c r="R38" s="26"/>
      <c r="S38" s="26"/>
      <c r="T38" s="26"/>
      <c r="U38" s="26"/>
      <c r="V38" s="26"/>
      <c r="W38" s="26"/>
      <c r="X38" s="26"/>
    </row>
    <row r="39" spans="1:24" ht="26.25" customHeight="1" x14ac:dyDescent="0.3">
      <c r="A39" s="24" t="s">
        <v>60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6"/>
      <c r="P39" s="26"/>
      <c r="Q39" s="26"/>
      <c r="R39" s="26"/>
      <c r="S39" s="26"/>
      <c r="T39" s="26"/>
      <c r="U39" s="26"/>
      <c r="V39" s="26"/>
      <c r="W39" s="26"/>
      <c r="X39" s="26"/>
    </row>
    <row r="40" spans="1:24" ht="25.5" customHeight="1" x14ac:dyDescent="0.3">
      <c r="A40" s="24" t="s">
        <v>57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6"/>
      <c r="P40" s="26"/>
      <c r="Q40" s="26"/>
      <c r="R40" s="26"/>
      <c r="S40" s="26"/>
      <c r="T40" s="26"/>
      <c r="U40" s="26"/>
      <c r="V40" s="26"/>
      <c r="W40" s="26"/>
      <c r="X40" s="26"/>
    </row>
    <row r="41" spans="1:24" x14ac:dyDescent="0.25">
      <c r="A41" s="16"/>
    </row>
    <row r="42" spans="1:24" x14ac:dyDescent="0.25">
      <c r="A42" s="16"/>
    </row>
    <row r="43" spans="1:24" x14ac:dyDescent="0.25">
      <c r="A43" s="16"/>
    </row>
    <row r="44" spans="1:24" x14ac:dyDescent="0.25">
      <c r="A44" s="16"/>
    </row>
    <row r="45" spans="1:24" x14ac:dyDescent="0.25">
      <c r="A45" s="16"/>
    </row>
  </sheetData>
  <mergeCells count="45">
    <mergeCell ref="A36:X36"/>
    <mergeCell ref="A37:X37"/>
    <mergeCell ref="A40:X40"/>
    <mergeCell ref="A16:A17"/>
    <mergeCell ref="B16:B17"/>
    <mergeCell ref="A33:X33"/>
    <mergeCell ref="A34:X34"/>
    <mergeCell ref="A35:X35"/>
    <mergeCell ref="F21:L21"/>
    <mergeCell ref="B22:X22"/>
    <mergeCell ref="A31:X31"/>
    <mergeCell ref="A30:X30"/>
    <mergeCell ref="A39:X39"/>
    <mergeCell ref="C7:C9"/>
    <mergeCell ref="D7:D9"/>
    <mergeCell ref="A38:X38"/>
    <mergeCell ref="J1:X1"/>
    <mergeCell ref="C5:T5"/>
    <mergeCell ref="A23:X23"/>
    <mergeCell ref="A24:X24"/>
    <mergeCell ref="A25:X25"/>
    <mergeCell ref="A26:X26"/>
    <mergeCell ref="J3:X3"/>
    <mergeCell ref="A27:X27"/>
    <mergeCell ref="A28:X28"/>
    <mergeCell ref="A29:X29"/>
    <mergeCell ref="A32:X32"/>
    <mergeCell ref="A14:A15"/>
    <mergeCell ref="B14:B15"/>
    <mergeCell ref="E7:E9"/>
    <mergeCell ref="F7:F9"/>
    <mergeCell ref="A18:A19"/>
    <mergeCell ref="B18:B19"/>
    <mergeCell ref="G7:X7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7:A9"/>
    <mergeCell ref="B7:B9"/>
  </mergeCells>
  <pageMargins left="0.19685039370078741" right="0.19685039370078741" top="0.19685039370078741" bottom="0.19685039370078741" header="0.11811023622047245" footer="0.11811023622047245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2020-04-23T07:54:20Z</dcterms:modified>
</cp:coreProperties>
</file>