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</sheets>
  <definedNames>
    <definedName name="_xlnm.Print_Area" localSheetId="0">'2021'!$A$1:$M$32</definedName>
  </definedNames>
  <calcPr fullCalcOnLoad="1"/>
</workbook>
</file>

<file path=xl/sharedStrings.xml><?xml version="1.0" encoding="utf-8"?>
<sst xmlns="http://schemas.openxmlformats.org/spreadsheetml/2006/main" count="53" uniqueCount="45">
  <si>
    <t>ПЕРЕЧЕНЬ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</si>
  <si>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</si>
  <si>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</si>
  <si>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</si>
  <si>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</si>
  <si>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</si>
  <si>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</si>
  <si>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Сумма (гр.12*рыночная стоимость кв.м. жилья  (тыс.руб.)*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</si>
  <si>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</si>
  <si>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</si>
  <si>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</si>
  <si>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</si>
  <si>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</si>
  <si>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Площадь  жилых помещений с учетом мер социальной поддержки, кв.м.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</si>
  <si>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2023-2025 годах</t>
  </si>
  <si>
    <t>Московский тракт, 109</t>
  </si>
  <si>
    <t>Щорса ул., 3</t>
  </si>
  <si>
    <t>№ 1944</t>
  </si>
  <si>
    <t>исполнение судебных решений</t>
  </si>
  <si>
    <t>Итого</t>
  </si>
  <si>
    <t>Школьный пер., 4</t>
  </si>
  <si>
    <t>Гагарина ул.,  8</t>
  </si>
  <si>
    <t>Загорная ул., 24/1</t>
  </si>
  <si>
    <t>№ 1946</t>
  </si>
  <si>
    <t>№ 1948</t>
  </si>
  <si>
    <t>№1949</t>
  </si>
  <si>
    <t>Белая ул., 12</t>
  </si>
  <si>
    <t>Ленина пр., 8</t>
  </si>
  <si>
    <t>Первомайская ул., 141</t>
  </si>
  <si>
    <t>Бердская ул.,  7 -  23</t>
  </si>
  <si>
    <t>№ 1950</t>
  </si>
  <si>
    <t>№ 1951</t>
  </si>
  <si>
    <t>№ 1955</t>
  </si>
  <si>
    <t>№ 1961</t>
  </si>
  <si>
    <t xml:space="preserve">* - рыночная стоимость 1 кв.м. жилья определяется на основании проведенного ИП Доценко Юлия Геннадьевна мониторингом рынка жилой недвижимости г. Томска: </t>
  </si>
  <si>
    <t>подпункты перечня</t>
  </si>
  <si>
    <t>Общая площадь жилого помещения кв.м.</t>
  </si>
  <si>
    <t>33-44,9</t>
  </si>
  <si>
    <t>45-51,9</t>
  </si>
  <si>
    <t>Стоимость 1 кв.м., рублей на 1 квартал 2020 года</t>
  </si>
  <si>
    <t>52-64,9</t>
  </si>
  <si>
    <t>65-90</t>
  </si>
  <si>
    <t>за счет средств бюджета муниципального образования «Город Томск»</t>
  </si>
  <si>
    <t>Приложение 9 к подпрограмме «Расселение аварийного жилья» на 2017-2025 годы</t>
  </si>
  <si>
    <t>Приложение 9 к постановлению администрации Города Томска от 31.03.2020 № 252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</si>
</sst>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4">
    <font>
      <sz val="10"/>
      <name val="Arial"/>
      <family val="0"/>
    </font>
    <font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53" applyFont="1" applyFill="1" applyAlignment="1">
      <alignment horizontal="center"/>
      <protection/>
    </xf>
    <xf numFmtId="0" fontId="1" fillId="0" borderId="0" xfId="61" applyFont="1" applyAlignment="1">
      <alignment horizontal="center"/>
      <protection/>
    </xf>
    <xf numFmtId="4" fontId="1" fillId="0" borderId="10" xfId="54" applyNumberFormat="1" applyFont="1" applyFill="1" applyBorder="1" applyAlignment="1">
      <alignment horizontal="center" vertical="center" textRotation="90" wrapText="1"/>
      <protection/>
    </xf>
    <xf numFmtId="1" fontId="1" fillId="0" borderId="10" xfId="54" applyNumberFormat="1" applyFont="1" applyFill="1" applyBorder="1" applyAlignment="1">
      <alignment horizontal="center" vertical="center" textRotation="90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/>
    </xf>
    <xf numFmtId="0" fontId="5" fillId="0" borderId="0" xfId="61" applyNumberFormat="1" applyFont="1" applyFill="1" applyBorder="1" applyAlignment="1">
      <alignment horizontal="left" vertical="center" wrapText="1"/>
      <protection/>
    </xf>
    <xf numFmtId="3" fontId="5" fillId="0" borderId="10" xfId="61" applyNumberFormat="1" applyFont="1" applyFill="1" applyBorder="1" applyAlignment="1">
      <alignment horizontal="center" vertical="center" wrapText="1"/>
      <protection/>
    </xf>
    <xf numFmtId="43" fontId="5" fillId="0" borderId="0" xfId="61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61" applyNumberFormat="1" applyFont="1" applyFill="1" applyBorder="1" applyAlignment="1">
      <alignment horizontal="center" vertical="center" wrapText="1"/>
      <protection/>
    </xf>
    <xf numFmtId="49" fontId="1" fillId="34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3" fontId="5" fillId="0" borderId="0" xfId="61" applyNumberFormat="1" applyFont="1" applyFill="1" applyBorder="1" applyAlignment="1">
      <alignment horizontal="center" vertical="center" wrapText="1"/>
      <protection/>
    </xf>
    <xf numFmtId="0" fontId="9" fillId="0" borderId="10" xfId="61" applyNumberFormat="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1" fillId="0" borderId="0" xfId="53" applyNumberFormat="1" applyFont="1" applyFill="1" applyAlignment="1">
      <alignment horizontal="right" vertical="center" wrapText="1"/>
      <protection/>
    </xf>
    <xf numFmtId="0" fontId="1" fillId="0" borderId="0" xfId="0" applyNumberFormat="1" applyFont="1" applyAlignment="1">
      <alignment horizontal="right"/>
    </xf>
    <xf numFmtId="1" fontId="1" fillId="0" borderId="10" xfId="54" applyNumberFormat="1" applyFont="1" applyFill="1" applyBorder="1" applyAlignment="1">
      <alignment horizontal="center" vertical="center" textRotation="90" wrapText="1"/>
      <protection/>
    </xf>
    <xf numFmtId="187" fontId="1" fillId="0" borderId="10" xfId="65" applyFont="1" applyFill="1" applyBorder="1" applyAlignment="1">
      <alignment horizontal="center" vertical="center" textRotation="90" wrapText="1"/>
    </xf>
    <xf numFmtId="1" fontId="1" fillId="0" borderId="11" xfId="54" applyNumberFormat="1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0" xfId="53" applyFont="1" applyFill="1" applyAlignment="1">
      <alignment horizontal="right" vertical="center" wrapText="1"/>
      <protection/>
    </xf>
    <xf numFmtId="0" fontId="1" fillId="33" borderId="0" xfId="0" applyFont="1" applyFill="1" applyAlignment="1">
      <alignment horizontal="right"/>
    </xf>
    <xf numFmtId="4" fontId="1" fillId="0" borderId="10" xfId="54" applyNumberFormat="1" applyFont="1" applyFill="1" applyBorder="1" applyAlignment="1">
      <alignment horizontal="center" vertical="center" textRotation="90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6" fillId="0" borderId="0" xfId="54" applyFont="1" applyFill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wrapText="1"/>
      <protection/>
    </xf>
    <xf numFmtId="0" fontId="1" fillId="0" borderId="10" xfId="54" applyFont="1" applyFill="1" applyBorder="1" applyAlignment="1">
      <alignment horizontal="center" vertical="center" textRotation="90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9" fillId="0" borderId="10" xfId="61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4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textRotation="90" wrapText="1"/>
      <protection/>
    </xf>
    <xf numFmtId="0" fontId="1" fillId="0" borderId="11" xfId="53" applyFont="1" applyFill="1" applyBorder="1" applyAlignment="1">
      <alignment horizontal="center" vertical="center" textRotation="90" wrapTex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/>
      <protection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11" xfId="6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1" xfId="61" applyNumberFormat="1" applyFont="1" applyFill="1" applyBorder="1" applyAlignment="1">
      <alignment horizontal="center" vertical="center"/>
      <protection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ервые дома Шатурн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_Лист1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SheetLayoutView="100" zoomScalePageLayoutView="0" workbookViewId="0" topLeftCell="A1">
      <selection activeCell="C1" sqref="C1:M1"/>
    </sheetView>
  </sheetViews>
  <sheetFormatPr defaultColWidth="9.140625" defaultRowHeight="12.75"/>
  <cols>
    <col min="1" max="1" width="3.7109375" style="13" customWidth="1"/>
    <col min="2" max="2" width="21.140625" style="13" customWidth="1"/>
    <col min="3" max="3" width="10.00390625" style="13" customWidth="1"/>
    <col min="4" max="4" width="6.57421875" style="13" customWidth="1"/>
    <col min="5" max="5" width="7.421875" style="13" customWidth="1"/>
    <col min="6" max="6" width="7.00390625" style="13" customWidth="1"/>
    <col min="7" max="7" width="7.57421875" style="13" customWidth="1"/>
    <col min="8" max="8" width="7.28125" style="13" customWidth="1"/>
    <col min="9" max="9" width="6.7109375" style="13" customWidth="1"/>
    <col min="10" max="10" width="5.421875" style="13" customWidth="1"/>
    <col min="11" max="11" width="5.00390625" style="13" customWidth="1"/>
    <col min="12" max="12" width="6.8515625" style="13" customWidth="1"/>
    <col min="13" max="13" width="10.28125" style="13" customWidth="1"/>
    <col min="14" max="14" width="14.140625" style="19" customWidth="1"/>
    <col min="15" max="15" width="12.00390625" style="13" bestFit="1" customWidth="1"/>
    <col min="16" max="16384" width="9.140625" style="13" customWidth="1"/>
  </cols>
  <sheetData>
    <row r="1" spans="3:13" ht="18.75" customHeight="1">
      <c r="C1" s="35" t="s">
        <v>44</v>
      </c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7" customHeight="1">
      <c r="A2" s="1"/>
      <c r="B2" s="2"/>
      <c r="C2" s="28" t="s">
        <v>43</v>
      </c>
      <c r="D2" s="29"/>
      <c r="E2" s="29"/>
      <c r="F2" s="29"/>
      <c r="G2" s="29"/>
      <c r="H2" s="29"/>
      <c r="I2" s="29"/>
      <c r="J2" s="29"/>
      <c r="K2" s="29"/>
      <c r="L2" s="29"/>
      <c r="M2" s="29"/>
    </row>
    <row r="4" spans="1:13" ht="12.7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</row>
    <row r="5" spans="1:13" ht="39.75" customHeight="1">
      <c r="A5" s="39" t="s">
        <v>14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2.75">
      <c r="A6" s="41" t="s">
        <v>42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2"/>
      <c r="M6" s="42"/>
    </row>
    <row r="7" spans="1:13" ht="27" customHeight="1">
      <c r="A7" s="43" t="s">
        <v>1</v>
      </c>
      <c r="B7" s="43" t="s">
        <v>2</v>
      </c>
      <c r="C7" s="43" t="s">
        <v>3</v>
      </c>
      <c r="D7" s="43"/>
      <c r="E7" s="31" t="s">
        <v>4</v>
      </c>
      <c r="F7" s="51" t="s">
        <v>5</v>
      </c>
      <c r="G7" s="51"/>
      <c r="H7" s="51"/>
      <c r="I7" s="32" t="s">
        <v>6</v>
      </c>
      <c r="J7" s="33"/>
      <c r="K7" s="34"/>
      <c r="L7" s="37" t="s">
        <v>13</v>
      </c>
      <c r="M7" s="52" t="s">
        <v>7</v>
      </c>
    </row>
    <row r="8" spans="1:13" ht="21" customHeight="1">
      <c r="A8" s="43"/>
      <c r="B8" s="43"/>
      <c r="C8" s="43"/>
      <c r="D8" s="43"/>
      <c r="E8" s="31"/>
      <c r="F8" s="43" t="s">
        <v>8</v>
      </c>
      <c r="G8" s="54" t="s">
        <v>9</v>
      </c>
      <c r="H8" s="54"/>
      <c r="I8" s="30" t="s">
        <v>10</v>
      </c>
      <c r="J8" s="56" t="s">
        <v>9</v>
      </c>
      <c r="K8" s="56"/>
      <c r="L8" s="38"/>
      <c r="M8" s="52"/>
    </row>
    <row r="9" spans="1:13" ht="12.75">
      <c r="A9" s="43"/>
      <c r="B9" s="43"/>
      <c r="C9" s="43"/>
      <c r="D9" s="43"/>
      <c r="E9" s="31"/>
      <c r="F9" s="43"/>
      <c r="G9" s="54"/>
      <c r="H9" s="54"/>
      <c r="I9" s="30"/>
      <c r="J9" s="56"/>
      <c r="K9" s="56"/>
      <c r="L9" s="38"/>
      <c r="M9" s="52"/>
    </row>
    <row r="10" spans="1:14" ht="95.25" customHeight="1">
      <c r="A10" s="43"/>
      <c r="B10" s="43"/>
      <c r="C10" s="43"/>
      <c r="D10" s="43"/>
      <c r="E10" s="31"/>
      <c r="F10" s="43"/>
      <c r="G10" s="3" t="s">
        <v>11</v>
      </c>
      <c r="H10" s="3" t="s">
        <v>12</v>
      </c>
      <c r="I10" s="30"/>
      <c r="J10" s="4" t="s">
        <v>11</v>
      </c>
      <c r="K10" s="4" t="s">
        <v>12</v>
      </c>
      <c r="L10" s="38"/>
      <c r="M10" s="53"/>
      <c r="N10" s="20"/>
    </row>
    <row r="11" spans="1:14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6">
        <v>13</v>
      </c>
      <c r="N11" s="20"/>
    </row>
    <row r="12" spans="1:14" ht="12.75">
      <c r="A12" s="44">
        <v>2023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20"/>
    </row>
    <row r="13" spans="1:14" ht="26.25">
      <c r="A13" s="5">
        <v>1</v>
      </c>
      <c r="B13" s="7" t="s">
        <v>15</v>
      </c>
      <c r="C13" s="15">
        <v>42723</v>
      </c>
      <c r="D13" s="16" t="s">
        <v>17</v>
      </c>
      <c r="E13" s="16">
        <v>8</v>
      </c>
      <c r="F13" s="16">
        <v>163.39999999999998</v>
      </c>
      <c r="G13" s="16">
        <v>70.8</v>
      </c>
      <c r="H13" s="16">
        <v>92.6</v>
      </c>
      <c r="I13" s="16">
        <v>5</v>
      </c>
      <c r="J13" s="16">
        <v>2</v>
      </c>
      <c r="K13" s="16">
        <v>3</v>
      </c>
      <c r="L13" s="16">
        <v>170.6</v>
      </c>
      <c r="M13" s="22">
        <v>10426.4</v>
      </c>
      <c r="N13" s="20"/>
    </row>
    <row r="14" spans="1:14" ht="26.25">
      <c r="A14" s="5">
        <v>2</v>
      </c>
      <c r="B14" s="7" t="s">
        <v>16</v>
      </c>
      <c r="C14" s="15">
        <v>42723</v>
      </c>
      <c r="D14" s="16" t="s">
        <v>17</v>
      </c>
      <c r="E14" s="16">
        <v>32</v>
      </c>
      <c r="F14" s="16">
        <v>368.3</v>
      </c>
      <c r="G14" s="16">
        <v>126.89999999999999</v>
      </c>
      <c r="H14" s="16">
        <v>241.4</v>
      </c>
      <c r="I14" s="16">
        <v>8</v>
      </c>
      <c r="J14" s="16">
        <v>3</v>
      </c>
      <c r="K14" s="16">
        <v>5</v>
      </c>
      <c r="L14" s="16">
        <v>391.4</v>
      </c>
      <c r="M14" s="22">
        <v>24473.8</v>
      </c>
      <c r="N14" s="20"/>
    </row>
    <row r="15" spans="1:14" ht="12.75">
      <c r="A15" s="55" t="s">
        <v>18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23">
        <v>36099.8</v>
      </c>
      <c r="N15" s="20"/>
    </row>
    <row r="16" spans="1:14" ht="12.75">
      <c r="A16" s="60" t="s">
        <v>19</v>
      </c>
      <c r="B16" s="61"/>
      <c r="C16" s="61"/>
      <c r="D16" s="62"/>
      <c r="E16" s="14">
        <f>E13+E14</f>
        <v>40</v>
      </c>
      <c r="F16" s="14">
        <f aca="true" t="shared" si="0" ref="F16:L16">F13+F14</f>
        <v>531.7</v>
      </c>
      <c r="G16" s="14">
        <f t="shared" si="0"/>
        <v>197.7</v>
      </c>
      <c r="H16" s="14">
        <f t="shared" si="0"/>
        <v>334</v>
      </c>
      <c r="I16" s="14">
        <f t="shared" si="0"/>
        <v>13</v>
      </c>
      <c r="J16" s="14">
        <f t="shared" si="0"/>
        <v>5</v>
      </c>
      <c r="K16" s="14">
        <f t="shared" si="0"/>
        <v>8</v>
      </c>
      <c r="L16" s="14">
        <f t="shared" si="0"/>
        <v>562</v>
      </c>
      <c r="M16" s="24">
        <f>M13+M14+M15</f>
        <v>71000</v>
      </c>
      <c r="N16" s="20"/>
    </row>
    <row r="17" spans="1:14" ht="12.75">
      <c r="A17" s="44">
        <v>2024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20"/>
    </row>
    <row r="18" spans="1:14" ht="26.25">
      <c r="A18" s="5">
        <v>1</v>
      </c>
      <c r="B18" s="7" t="s">
        <v>20</v>
      </c>
      <c r="C18" s="15">
        <v>42723</v>
      </c>
      <c r="D18" s="16" t="s">
        <v>23</v>
      </c>
      <c r="E18" s="16">
        <v>48</v>
      </c>
      <c r="F18" s="16">
        <v>933.1</v>
      </c>
      <c r="G18" s="16">
        <v>276.6</v>
      </c>
      <c r="H18" s="16">
        <v>656.5</v>
      </c>
      <c r="I18" s="16">
        <v>17</v>
      </c>
      <c r="J18" s="16">
        <v>5</v>
      </c>
      <c r="K18" s="16">
        <v>12</v>
      </c>
      <c r="L18" s="16">
        <v>940.2</v>
      </c>
      <c r="M18" s="22">
        <v>53853</v>
      </c>
      <c r="N18" s="20"/>
    </row>
    <row r="19" spans="1:14" ht="26.25">
      <c r="A19" s="5">
        <v>2</v>
      </c>
      <c r="B19" s="9" t="s">
        <v>21</v>
      </c>
      <c r="C19" s="8">
        <v>42753</v>
      </c>
      <c r="D19" s="16" t="s">
        <v>24</v>
      </c>
      <c r="E19" s="16">
        <v>4</v>
      </c>
      <c r="F19" s="16">
        <v>125.69999999999999</v>
      </c>
      <c r="G19" s="16">
        <v>0</v>
      </c>
      <c r="H19" s="16">
        <v>125.69999999999999</v>
      </c>
      <c r="I19" s="16">
        <v>4</v>
      </c>
      <c r="J19" s="16">
        <v>0</v>
      </c>
      <c r="K19" s="16">
        <v>4</v>
      </c>
      <c r="L19" s="16">
        <v>125.69999999999999</v>
      </c>
      <c r="M19" s="22">
        <v>7342.8</v>
      </c>
      <c r="N19" s="20"/>
    </row>
    <row r="20" spans="1:14" ht="26.25">
      <c r="A20" s="5">
        <v>3</v>
      </c>
      <c r="B20" s="18" t="s">
        <v>22</v>
      </c>
      <c r="C20" s="15">
        <v>42753</v>
      </c>
      <c r="D20" s="16" t="s">
        <v>25</v>
      </c>
      <c r="E20" s="16">
        <v>5</v>
      </c>
      <c r="F20" s="16">
        <v>58</v>
      </c>
      <c r="G20" s="16">
        <v>58</v>
      </c>
      <c r="H20" s="16">
        <v>0</v>
      </c>
      <c r="I20" s="16">
        <v>2</v>
      </c>
      <c r="J20" s="16">
        <v>2</v>
      </c>
      <c r="K20" s="16">
        <v>0</v>
      </c>
      <c r="L20" s="16">
        <v>78</v>
      </c>
      <c r="M20" s="22">
        <v>4921.7</v>
      </c>
      <c r="N20" s="20"/>
    </row>
    <row r="21" spans="1:14" ht="12.75">
      <c r="A21" s="55" t="s">
        <v>18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22">
        <v>8582.5</v>
      </c>
      <c r="N21" s="20"/>
    </row>
    <row r="22" spans="1:14" ht="12.75">
      <c r="A22" s="63" t="s">
        <v>19</v>
      </c>
      <c r="B22" s="64"/>
      <c r="C22" s="64"/>
      <c r="D22" s="65"/>
      <c r="E22" s="14">
        <f>E18+E19+E20</f>
        <v>57</v>
      </c>
      <c r="F22" s="14">
        <f aca="true" t="shared" si="1" ref="F22:L22">F18+F19+F20</f>
        <v>1116.8</v>
      </c>
      <c r="G22" s="14">
        <f t="shared" si="1"/>
        <v>334.6</v>
      </c>
      <c r="H22" s="14">
        <f t="shared" si="1"/>
        <v>782.2</v>
      </c>
      <c r="I22" s="14">
        <f t="shared" si="1"/>
        <v>23</v>
      </c>
      <c r="J22" s="14">
        <f t="shared" si="1"/>
        <v>7</v>
      </c>
      <c r="K22" s="14">
        <f t="shared" si="1"/>
        <v>16</v>
      </c>
      <c r="L22" s="14">
        <f t="shared" si="1"/>
        <v>1143.9</v>
      </c>
      <c r="M22" s="24">
        <f>M18+M19+M20+M21</f>
        <v>74700</v>
      </c>
      <c r="N22" s="20"/>
    </row>
    <row r="23" spans="1:14" ht="12.75">
      <c r="A23" s="44">
        <v>2025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20"/>
    </row>
    <row r="24" spans="1:14" ht="26.25">
      <c r="A24" s="5">
        <v>1</v>
      </c>
      <c r="B24" s="9" t="s">
        <v>26</v>
      </c>
      <c r="C24" s="8">
        <v>42753</v>
      </c>
      <c r="D24" s="16" t="s">
        <v>30</v>
      </c>
      <c r="E24" s="21">
        <v>8</v>
      </c>
      <c r="F24" s="21">
        <v>172.2</v>
      </c>
      <c r="G24" s="21">
        <v>67.2</v>
      </c>
      <c r="H24" s="21">
        <v>105.00000000000001</v>
      </c>
      <c r="I24" s="21">
        <v>4</v>
      </c>
      <c r="J24" s="21">
        <v>1</v>
      </c>
      <c r="K24" s="21">
        <v>3</v>
      </c>
      <c r="L24" s="21">
        <v>175</v>
      </c>
      <c r="M24" s="22">
        <v>10508.09</v>
      </c>
      <c r="N24" s="19">
        <v>10508097.2</v>
      </c>
    </row>
    <row r="25" spans="1:14" ht="26.25">
      <c r="A25" s="5">
        <v>2</v>
      </c>
      <c r="B25" s="9" t="s">
        <v>27</v>
      </c>
      <c r="C25" s="8">
        <v>42753</v>
      </c>
      <c r="D25" s="16" t="s">
        <v>31</v>
      </c>
      <c r="E25" s="21">
        <v>47</v>
      </c>
      <c r="F25" s="21">
        <v>572.9</v>
      </c>
      <c r="G25" s="21">
        <v>400.79999999999995</v>
      </c>
      <c r="H25" s="21">
        <v>172.1</v>
      </c>
      <c r="I25" s="21">
        <v>16</v>
      </c>
      <c r="J25" s="21">
        <v>11</v>
      </c>
      <c r="K25" s="21">
        <v>5</v>
      </c>
      <c r="L25" s="21">
        <v>681.4</v>
      </c>
      <c r="M25" s="22">
        <v>40052.63</v>
      </c>
      <c r="N25" s="19">
        <v>40052634.4</v>
      </c>
    </row>
    <row r="26" spans="1:14" ht="26.25">
      <c r="A26" s="5">
        <v>3</v>
      </c>
      <c r="B26" s="9" t="s">
        <v>28</v>
      </c>
      <c r="C26" s="8">
        <v>42753</v>
      </c>
      <c r="D26" s="16" t="s">
        <v>32</v>
      </c>
      <c r="E26" s="21">
        <v>25</v>
      </c>
      <c r="F26" s="21">
        <v>293.6</v>
      </c>
      <c r="G26" s="21">
        <v>179.6</v>
      </c>
      <c r="H26" s="21">
        <v>113.99999999999999</v>
      </c>
      <c r="I26" s="21">
        <v>7</v>
      </c>
      <c r="J26" s="21">
        <v>4</v>
      </c>
      <c r="K26" s="21">
        <v>3</v>
      </c>
      <c r="L26" s="21">
        <v>322</v>
      </c>
      <c r="M26" s="22">
        <v>19531.6</v>
      </c>
      <c r="N26" s="19">
        <v>19531570</v>
      </c>
    </row>
    <row r="27" spans="1:14" ht="26.25">
      <c r="A27" s="5">
        <v>4</v>
      </c>
      <c r="B27" s="9" t="s">
        <v>29</v>
      </c>
      <c r="C27" s="15">
        <v>42783</v>
      </c>
      <c r="D27" s="16" t="s">
        <v>33</v>
      </c>
      <c r="E27" s="21">
        <v>1</v>
      </c>
      <c r="F27" s="21">
        <v>31.1</v>
      </c>
      <c r="G27" s="21">
        <v>31.1</v>
      </c>
      <c r="H27" s="21">
        <v>0</v>
      </c>
      <c r="I27" s="21">
        <v>1</v>
      </c>
      <c r="J27" s="21">
        <v>1</v>
      </c>
      <c r="K27" s="21">
        <v>0</v>
      </c>
      <c r="L27" s="21">
        <v>33</v>
      </c>
      <c r="M27" s="22">
        <v>1961.7</v>
      </c>
      <c r="N27" s="19">
        <v>1961718</v>
      </c>
    </row>
    <row r="28" spans="1:14" ht="12.75">
      <c r="A28" s="55" t="s">
        <v>18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22">
        <v>6445.98</v>
      </c>
      <c r="N28" s="19">
        <v>6445980.4</v>
      </c>
    </row>
    <row r="29" spans="1:14" ht="12.75">
      <c r="A29" s="63" t="s">
        <v>19</v>
      </c>
      <c r="B29" s="64"/>
      <c r="C29" s="64"/>
      <c r="D29" s="65"/>
      <c r="E29" s="14">
        <f>E24+E25+E26+E27</f>
        <v>81</v>
      </c>
      <c r="F29" s="14">
        <f aca="true" t="shared" si="2" ref="F29:L29">F24+F25+F26+F27</f>
        <v>1069.7999999999997</v>
      </c>
      <c r="G29" s="14">
        <f t="shared" si="2"/>
        <v>678.6999999999999</v>
      </c>
      <c r="H29" s="14">
        <f t="shared" si="2"/>
        <v>391.1</v>
      </c>
      <c r="I29" s="14">
        <f t="shared" si="2"/>
        <v>28</v>
      </c>
      <c r="J29" s="14">
        <f t="shared" si="2"/>
        <v>17</v>
      </c>
      <c r="K29" s="14">
        <f t="shared" si="2"/>
        <v>11</v>
      </c>
      <c r="L29" s="14">
        <f t="shared" si="2"/>
        <v>1211.4</v>
      </c>
      <c r="M29" s="24">
        <f>M24+M25+M26+M27+M28</f>
        <v>78500</v>
      </c>
      <c r="N29" s="20">
        <v>78500000</v>
      </c>
    </row>
    <row r="30" spans="1:14" ht="27.75" customHeight="1">
      <c r="A30" s="46" t="s">
        <v>34</v>
      </c>
      <c r="B30" s="46"/>
      <c r="C30" s="46"/>
      <c r="D30" s="46"/>
      <c r="E30" s="46"/>
      <c r="F30" s="46"/>
      <c r="G30" s="46"/>
      <c r="H30" s="46"/>
      <c r="I30" s="47"/>
      <c r="J30" s="47"/>
      <c r="K30" s="47"/>
      <c r="L30" s="47"/>
      <c r="M30" s="47"/>
      <c r="N30" s="20"/>
    </row>
    <row r="31" spans="1:13" ht="25.5" customHeight="1">
      <c r="A31" s="48" t="s">
        <v>35</v>
      </c>
      <c r="B31" s="48"/>
      <c r="C31" s="49" t="s">
        <v>36</v>
      </c>
      <c r="D31" s="50"/>
      <c r="E31" s="27" t="s">
        <v>37</v>
      </c>
      <c r="F31" s="26" t="s">
        <v>38</v>
      </c>
      <c r="G31" s="27" t="s">
        <v>40</v>
      </c>
      <c r="H31" s="17" t="s">
        <v>41</v>
      </c>
      <c r="I31" s="10"/>
      <c r="J31" s="10"/>
      <c r="K31" s="10"/>
      <c r="L31" s="10"/>
      <c r="M31" s="10"/>
    </row>
    <row r="32" spans="1:13" ht="36.75" customHeight="1">
      <c r="A32" s="57"/>
      <c r="B32" s="57"/>
      <c r="C32" s="58" t="s">
        <v>39</v>
      </c>
      <c r="D32" s="59"/>
      <c r="E32" s="11">
        <v>59446</v>
      </c>
      <c r="F32" s="11">
        <v>65777</v>
      </c>
      <c r="G32" s="11">
        <v>57922</v>
      </c>
      <c r="H32" s="11">
        <v>56316</v>
      </c>
      <c r="I32" s="25"/>
      <c r="J32" s="10"/>
      <c r="K32" s="10"/>
      <c r="L32" s="10"/>
      <c r="M32" s="12"/>
    </row>
  </sheetData>
  <sheetProtection/>
  <mergeCells count="31">
    <mergeCell ref="A17:M17"/>
    <mergeCell ref="G8:H9"/>
    <mergeCell ref="A28:L28"/>
    <mergeCell ref="J8:K9"/>
    <mergeCell ref="A32:B32"/>
    <mergeCell ref="C32:D32"/>
    <mergeCell ref="A15:L15"/>
    <mergeCell ref="A16:D16"/>
    <mergeCell ref="A22:D22"/>
    <mergeCell ref="A29:D29"/>
    <mergeCell ref="A21:L21"/>
    <mergeCell ref="B7:B10"/>
    <mergeCell ref="A23:M23"/>
    <mergeCell ref="C7:D10"/>
    <mergeCell ref="A30:M30"/>
    <mergeCell ref="A31:B31"/>
    <mergeCell ref="C31:D31"/>
    <mergeCell ref="A12:M12"/>
    <mergeCell ref="F7:H7"/>
    <mergeCell ref="M7:M10"/>
    <mergeCell ref="F8:F10"/>
    <mergeCell ref="C2:M2"/>
    <mergeCell ref="I8:I10"/>
    <mergeCell ref="E7:E10"/>
    <mergeCell ref="I7:K7"/>
    <mergeCell ref="C1:M1"/>
    <mergeCell ref="L7:L10"/>
    <mergeCell ref="A4:M4"/>
    <mergeCell ref="A5:M5"/>
    <mergeCell ref="A6:M6"/>
    <mergeCell ref="A7:A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2020-02-25T04:36:41Z</cp:lastPrinted>
  <dcterms:created xsi:type="dcterms:W3CDTF">1996-10-08T23:32:33Z</dcterms:created>
  <dcterms:modified xsi:type="dcterms:W3CDTF">2020-04-23T07:50:51Z</dcterms:modified>
  <cp:category/>
  <cp:version/>
  <cp:contentType/>
  <cp:contentStatus/>
</cp:coreProperties>
</file>