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<sst xmlns="http://schemas.openxmlformats.org/spreadsheetml/2006/main" count="204" uniqueCount="70">
  <si>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</si>
  <si>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</si>
  <si>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</si>
  <si>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</si>
  <si>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</si>
  <si>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</si>
  <si>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</si>
  <si>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</si>
  <si>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</si>
  <si>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</si>
  <si>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</si>
  <si>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</si>
  <si>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</si>
  <si>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</si>
  <si>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</si>
  <si>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</si>
  <si>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</si>
  <si>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</si>
  <si>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</si>
  <si>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</si>
  <si>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</si>
  <si>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</si>
  <si>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</si>
  <si>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</si>
  <si>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</si>
  <si>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</si>
  <si>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</si>
  <si>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</si>
  <si>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</si>
  <si>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</si>
  <si>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</si>
  <si>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</si>
  <si>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</si>
  <si>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</si>
  <si>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</si>
  <si>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</si>
  <si>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</si>
  <si>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</si>
  <si>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</si>
  <si>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</si>
  <si>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</si>
  <si>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</si>
  <si>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</si>
  <si>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</si>
  <si>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</si>
  <si>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</si>
  <si>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</si>
  <si>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</si>
  <si>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</si>
  <si>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</si>
  <si>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</si>
  <si>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</si>
  <si>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</si>
  <si>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</si>
  <si>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</si>
  <si>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</si>
  <si>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</si>
  <si>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</si>
  <si>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</si>
  <si>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</si>
  <si>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</si>
  <si>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</si>
  <si>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</si>
  <si>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</si>
  <si>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</si>
  <si>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</si>
  <si>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</si>
  <si>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</si>
  <si>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8
к постановлению
администрации Города Томска от    №
</t>
  </si>
  <si>
    <t>администрации Города Томска от 12.08.2020 № 741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</si>
</sst>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46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16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66" fontId="6" fillId="33" borderId="0" xfId="0" applyNumberFormat="1" applyFont="1" applyFill="1" applyAlignment="1">
      <alignment/>
    </xf>
    <xf numFmtId="164" fontId="0" fillId="0" borderId="0" xfId="0" applyNumberFormat="1" applyFill="1" applyAlignment="1">
      <alignment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4" fontId="0" fillId="0" borderId="16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4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4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9.2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125" style="3" bestFit="1" customWidth="1"/>
    <col min="24" max="24" width="11.00390625" style="3" bestFit="1" customWidth="1"/>
    <col min="25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.75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4.75" customHeight="1">
      <c r="A3" s="74" t="s">
        <v>69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8.75" customHeight="1">
      <c r="A4" s="75" t="s">
        <v>45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5.75">
      <c r="A5" s="75" t="s">
        <v>40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ht="15.75">
      <c r="A6" s="76" t="s">
        <v>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15.75">
      <c r="A7" s="76" t="s">
        <v>66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77" t="s">
        <v>48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ht="15.75">
      <c r="A10" s="5"/>
    </row>
    <row r="11" spans="1:15" ht="18.75">
      <c r="A11" s="78" t="s">
        <v>67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ht="15.75">
      <c r="A12" s="5"/>
    </row>
    <row r="13" ht="15.75">
      <c r="A13" s="5"/>
    </row>
    <row r="14" spans="1:16" ht="33.75" customHeight="1">
      <c r="A14" s="68" t="s">
        <v>0</v>
      </c>
      <c r="B14" s="57" t="s">
        <v>49</v>
      </c>
      <c r="C14" s="57" t="s">
        <v>42</v>
      </c>
      <c r="D14" s="68" t="s">
        <v>1</v>
      </c>
      <c r="E14" s="51" t="s">
        <v>23</v>
      </c>
      <c r="F14" s="51"/>
      <c r="G14" s="68" t="s">
        <v>50</v>
      </c>
      <c r="H14" s="68"/>
      <c r="I14" s="68"/>
      <c r="J14" s="68"/>
      <c r="K14" s="68"/>
      <c r="L14" s="68"/>
      <c r="M14" s="68"/>
      <c r="N14" s="68"/>
      <c r="O14" s="68" t="s">
        <v>2</v>
      </c>
      <c r="P14" s="10"/>
    </row>
    <row r="15" spans="1:16" ht="59.25" customHeight="1">
      <c r="A15" s="68"/>
      <c r="B15" s="52"/>
      <c r="C15" s="52"/>
      <c r="D15" s="68"/>
      <c r="E15" s="51"/>
      <c r="F15" s="51"/>
      <c r="G15" s="68" t="s">
        <v>3</v>
      </c>
      <c r="H15" s="68"/>
      <c r="I15" s="68" t="s">
        <v>4</v>
      </c>
      <c r="J15" s="68"/>
      <c r="K15" s="68" t="s">
        <v>5</v>
      </c>
      <c r="L15" s="68"/>
      <c r="M15" s="68" t="s">
        <v>6</v>
      </c>
      <c r="N15" s="68"/>
      <c r="O15" s="68"/>
      <c r="P15" s="10"/>
    </row>
    <row r="16" spans="1:16" s="13" customFormat="1" ht="25.5">
      <c r="A16" s="68"/>
      <c r="B16" s="53"/>
      <c r="C16" s="53"/>
      <c r="D16" s="68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81" t="s">
        <v>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10"/>
    </row>
    <row r="19" spans="1:16" ht="16.5" customHeight="1">
      <c r="A19" s="81" t="s">
        <v>10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0"/>
    </row>
    <row r="20" spans="1:16" ht="15.75">
      <c r="A20" s="81" t="s">
        <v>11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10"/>
    </row>
    <row r="21" spans="1:17" s="19" customFormat="1" ht="15.75">
      <c r="A21" s="51"/>
      <c r="B21" s="51" t="s">
        <v>57</v>
      </c>
      <c r="C21" s="15"/>
      <c r="D21" s="16" t="s">
        <v>12</v>
      </c>
      <c r="E21" s="2">
        <v>6067183.786</v>
      </c>
      <c r="F21" s="2">
        <v>4447203.876</v>
      </c>
      <c r="G21" s="2">
        <v>3757158.189999999</v>
      </c>
      <c r="H21" s="2">
        <v>3183035.4799999995</v>
      </c>
      <c r="I21" s="2">
        <v>45303.4</v>
      </c>
      <c r="J21" s="2">
        <v>5645.6</v>
      </c>
      <c r="K21" s="2">
        <v>1424182.896</v>
      </c>
      <c r="L21" s="2">
        <v>637219.5960000001</v>
      </c>
      <c r="M21" s="2">
        <v>840539.2999999998</v>
      </c>
      <c r="N21" s="2">
        <v>621303.2</v>
      </c>
      <c r="O21" s="55" t="s">
        <v>54</v>
      </c>
      <c r="P21" s="17"/>
      <c r="Q21" s="18"/>
    </row>
    <row r="22" spans="1:18" s="19" customFormat="1" ht="35.25" customHeight="1">
      <c r="A22" s="51"/>
      <c r="B22" s="51"/>
      <c r="C22" s="16" t="s">
        <v>46</v>
      </c>
      <c r="D22" s="16" t="s">
        <v>13</v>
      </c>
      <c r="E22" s="37">
        <v>423497.10000000003</v>
      </c>
      <c r="F22" s="37">
        <v>369330.50000000006</v>
      </c>
      <c r="G22" s="37">
        <v>287073</v>
      </c>
      <c r="H22" s="37">
        <v>242825.40000000002</v>
      </c>
      <c r="I22" s="37">
        <v>3225</v>
      </c>
      <c r="J22" s="37">
        <v>0</v>
      </c>
      <c r="K22" s="37">
        <v>69836.9</v>
      </c>
      <c r="L22" s="37">
        <v>63142.9</v>
      </c>
      <c r="M22" s="37">
        <v>63362.2</v>
      </c>
      <c r="N22" s="37">
        <v>63362.2</v>
      </c>
      <c r="O22" s="55"/>
      <c r="P22" s="17"/>
      <c r="Q22" s="18"/>
      <c r="R22" s="18"/>
    </row>
    <row r="23" spans="1:18" s="19" customFormat="1" ht="15.75">
      <c r="A23" s="51"/>
      <c r="B23" s="51"/>
      <c r="C23" s="82" t="s">
        <v>55</v>
      </c>
      <c r="D23" s="16" t="s">
        <v>14</v>
      </c>
      <c r="E23" s="37">
        <v>415534.89</v>
      </c>
      <c r="F23" s="37">
        <v>393154.04000000004</v>
      </c>
      <c r="G23" s="37">
        <v>268270.99</v>
      </c>
      <c r="H23" s="37">
        <v>255911.14</v>
      </c>
      <c r="I23" s="37">
        <v>3297.5</v>
      </c>
      <c r="J23" s="37">
        <v>0</v>
      </c>
      <c r="K23" s="37">
        <v>68949.3</v>
      </c>
      <c r="L23" s="37">
        <v>62225.8</v>
      </c>
      <c r="M23" s="37">
        <v>75017.1</v>
      </c>
      <c r="N23" s="37">
        <v>75017.1</v>
      </c>
      <c r="O23" s="55"/>
      <c r="P23" s="17"/>
      <c r="Q23" s="18"/>
      <c r="R23" s="18"/>
    </row>
    <row r="24" spans="1:23" s="19" customFormat="1" ht="15.75">
      <c r="A24" s="51"/>
      <c r="B24" s="51"/>
      <c r="C24" s="83"/>
      <c r="D24" s="16" t="s">
        <v>15</v>
      </c>
      <c r="E24" s="37">
        <v>476059.0959999999</v>
      </c>
      <c r="F24" s="37">
        <v>458652.696</v>
      </c>
      <c r="G24" s="37">
        <v>277844.1</v>
      </c>
      <c r="H24" s="37">
        <v>267597.4</v>
      </c>
      <c r="I24" s="37">
        <v>3135.3</v>
      </c>
      <c r="J24" s="37">
        <v>0</v>
      </c>
      <c r="K24" s="37">
        <v>112958.09599999999</v>
      </c>
      <c r="L24" s="37">
        <v>108933.69599999998</v>
      </c>
      <c r="M24" s="37">
        <v>82121.6</v>
      </c>
      <c r="N24" s="37">
        <v>82121.6</v>
      </c>
      <c r="O24" s="55"/>
      <c r="P24" s="17"/>
      <c r="Q24" s="18"/>
      <c r="R24" s="18"/>
      <c r="W24" s="18"/>
    </row>
    <row r="25" spans="1:16" s="19" customFormat="1" ht="15.75">
      <c r="A25" s="51"/>
      <c r="B25" s="51"/>
      <c r="C25" s="83"/>
      <c r="D25" s="16" t="s">
        <v>16</v>
      </c>
      <c r="E25" s="37">
        <v>533092.2000000001</v>
      </c>
      <c r="F25" s="37">
        <v>515691.7</v>
      </c>
      <c r="G25" s="37">
        <v>301455.4</v>
      </c>
      <c r="H25" s="37">
        <v>284054.9</v>
      </c>
      <c r="I25" s="37">
        <v>645.6</v>
      </c>
      <c r="J25" s="37">
        <v>645.6</v>
      </c>
      <c r="K25" s="37">
        <v>145737.90000000002</v>
      </c>
      <c r="L25" s="37">
        <v>145737.90000000002</v>
      </c>
      <c r="M25" s="37">
        <v>85253.3</v>
      </c>
      <c r="N25" s="37">
        <v>85253.3</v>
      </c>
      <c r="O25" s="55"/>
      <c r="P25" s="17"/>
    </row>
    <row r="26" spans="1:28" s="19" customFormat="1" ht="15.75">
      <c r="A26" s="51"/>
      <c r="B26" s="51"/>
      <c r="C26" s="83"/>
      <c r="D26" s="16" t="s">
        <v>17</v>
      </c>
      <c r="E26" s="37">
        <v>548956</v>
      </c>
      <c r="F26" s="37">
        <v>535926.3999999999</v>
      </c>
      <c r="G26" s="37">
        <v>308889.3</v>
      </c>
      <c r="H26" s="37">
        <v>300567.6</v>
      </c>
      <c r="I26" s="37">
        <v>5000</v>
      </c>
      <c r="J26" s="37">
        <v>5000</v>
      </c>
      <c r="K26" s="37">
        <v>147145.7</v>
      </c>
      <c r="L26" s="37">
        <v>142437.8</v>
      </c>
      <c r="M26" s="37">
        <v>87921</v>
      </c>
      <c r="N26" s="37">
        <v>87921</v>
      </c>
      <c r="O26" s="55"/>
      <c r="P26" s="17"/>
      <c r="Q26" s="18"/>
      <c r="AB26" s="35">
        <f>E26-M26</f>
        <v>461035</v>
      </c>
    </row>
    <row r="27" spans="1:28" s="42" customFormat="1" ht="15.75">
      <c r="A27" s="51"/>
      <c r="B27" s="51"/>
      <c r="C27" s="83"/>
      <c r="D27" s="38" t="s">
        <v>18</v>
      </c>
      <c r="E27" s="39">
        <v>606117</v>
      </c>
      <c r="F27" s="39">
        <v>533696.94</v>
      </c>
      <c r="G27" s="39">
        <v>373053.9</v>
      </c>
      <c r="H27" s="39">
        <v>353053.44</v>
      </c>
      <c r="I27" s="39">
        <v>5000</v>
      </c>
      <c r="J27" s="39">
        <v>0</v>
      </c>
      <c r="K27" s="39">
        <v>146592.5</v>
      </c>
      <c r="L27" s="39">
        <v>99172.9</v>
      </c>
      <c r="M27" s="39">
        <v>81470.6</v>
      </c>
      <c r="N27" s="39">
        <v>81470.6</v>
      </c>
      <c r="O27" s="55"/>
      <c r="P27" s="40"/>
      <c r="Q27" s="41"/>
      <c r="AB27" s="43">
        <f>E27-M27</f>
        <v>524646.4</v>
      </c>
    </row>
    <row r="28" spans="1:28" s="42" customFormat="1" ht="15.75">
      <c r="A28" s="51"/>
      <c r="B28" s="51"/>
      <c r="C28" s="83"/>
      <c r="D28" s="38" t="s">
        <v>61</v>
      </c>
      <c r="E28" s="39">
        <v>612785.5</v>
      </c>
      <c r="F28" s="39">
        <v>374826.2</v>
      </c>
      <c r="G28" s="39">
        <v>388114.3</v>
      </c>
      <c r="H28" s="39">
        <v>293963.2</v>
      </c>
      <c r="I28" s="39">
        <v>5000</v>
      </c>
      <c r="J28" s="39">
        <v>0</v>
      </c>
      <c r="K28" s="39">
        <v>146592.5</v>
      </c>
      <c r="L28" s="39">
        <v>7784.3</v>
      </c>
      <c r="M28" s="39">
        <v>73078.7</v>
      </c>
      <c r="N28" s="39">
        <v>73078.7</v>
      </c>
      <c r="O28" s="55"/>
      <c r="P28" s="40"/>
      <c r="Q28" s="41"/>
      <c r="AB28" s="43">
        <f>E28-M28</f>
        <v>539706.8</v>
      </c>
    </row>
    <row r="29" spans="1:17" s="42" customFormat="1" ht="15.75">
      <c r="A29" s="51"/>
      <c r="B29" s="51"/>
      <c r="C29" s="83"/>
      <c r="D29" s="38" t="s">
        <v>62</v>
      </c>
      <c r="E29" s="39">
        <v>612785.5</v>
      </c>
      <c r="F29" s="39">
        <v>374826.2</v>
      </c>
      <c r="G29" s="39">
        <v>388114.3</v>
      </c>
      <c r="H29" s="39">
        <v>293963.2</v>
      </c>
      <c r="I29" s="39">
        <v>5000</v>
      </c>
      <c r="J29" s="39">
        <v>0</v>
      </c>
      <c r="K29" s="39">
        <v>146592.5</v>
      </c>
      <c r="L29" s="39">
        <v>7784.3</v>
      </c>
      <c r="M29" s="39">
        <v>73078.7</v>
      </c>
      <c r="N29" s="39">
        <v>73078.7</v>
      </c>
      <c r="O29" s="55"/>
      <c r="P29" s="40"/>
      <c r="Q29" s="41"/>
    </row>
    <row r="30" spans="1:17" s="19" customFormat="1" ht="15.75">
      <c r="A30" s="51"/>
      <c r="B30" s="51"/>
      <c r="C30" s="83"/>
      <c r="D30" s="16" t="s">
        <v>63</v>
      </c>
      <c r="E30" s="37">
        <v>612785.5</v>
      </c>
      <c r="F30" s="37">
        <v>281835.6</v>
      </c>
      <c r="G30" s="37">
        <v>388114.3</v>
      </c>
      <c r="H30" s="37">
        <v>281835.6</v>
      </c>
      <c r="I30" s="37">
        <v>5000</v>
      </c>
      <c r="J30" s="37">
        <v>0</v>
      </c>
      <c r="K30" s="37">
        <v>146592.5</v>
      </c>
      <c r="L30" s="37">
        <v>0</v>
      </c>
      <c r="M30" s="37">
        <v>73078.7</v>
      </c>
      <c r="N30" s="37">
        <v>0</v>
      </c>
      <c r="O30" s="55"/>
      <c r="P30" s="17"/>
      <c r="Q30" s="18"/>
    </row>
    <row r="31" spans="1:17" s="19" customFormat="1" ht="15.75">
      <c r="A31" s="51"/>
      <c r="B31" s="51"/>
      <c r="C31" s="83"/>
      <c r="D31" s="16" t="s">
        <v>64</v>
      </c>
      <c r="E31" s="37">
        <v>612785.5</v>
      </c>
      <c r="F31" s="37">
        <v>296031.8</v>
      </c>
      <c r="G31" s="37">
        <v>388114.3</v>
      </c>
      <c r="H31" s="37">
        <v>296031.8</v>
      </c>
      <c r="I31" s="37">
        <v>5000</v>
      </c>
      <c r="J31" s="37">
        <v>0</v>
      </c>
      <c r="K31" s="37">
        <v>146592.5</v>
      </c>
      <c r="L31" s="37">
        <v>0</v>
      </c>
      <c r="M31" s="37">
        <v>73078.7</v>
      </c>
      <c r="N31" s="37">
        <v>0</v>
      </c>
      <c r="O31" s="55"/>
      <c r="P31" s="17"/>
      <c r="Q31" s="18"/>
    </row>
    <row r="32" spans="1:16" s="19" customFormat="1" ht="15.75">
      <c r="A32" s="51"/>
      <c r="B32" s="51"/>
      <c r="C32" s="84"/>
      <c r="D32" s="16" t="s">
        <v>65</v>
      </c>
      <c r="E32" s="37">
        <v>612785.5</v>
      </c>
      <c r="F32" s="37">
        <v>313231.8</v>
      </c>
      <c r="G32" s="37">
        <v>388114.3</v>
      </c>
      <c r="H32" s="37">
        <v>313231.8</v>
      </c>
      <c r="I32" s="37">
        <v>5000</v>
      </c>
      <c r="J32" s="37">
        <v>0</v>
      </c>
      <c r="K32" s="37">
        <v>146592.5</v>
      </c>
      <c r="L32" s="37">
        <v>0</v>
      </c>
      <c r="M32" s="37">
        <v>73078.7</v>
      </c>
      <c r="N32" s="37">
        <v>0</v>
      </c>
      <c r="O32" s="56"/>
      <c r="P32" s="17"/>
    </row>
    <row r="33" spans="1:16" ht="15.75">
      <c r="A33" s="70" t="s">
        <v>19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17"/>
    </row>
    <row r="34" spans="1:16" ht="15.75">
      <c r="A34" s="70" t="s">
        <v>20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17"/>
    </row>
    <row r="35" spans="1:16" s="19" customFormat="1" ht="20.25" customHeight="1" hidden="1">
      <c r="A35" s="79"/>
      <c r="B35" s="69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55"/>
      <c r="P35" s="17"/>
    </row>
    <row r="36" spans="1:16" s="19" customFormat="1" ht="20.25" customHeight="1" hidden="1">
      <c r="A36" s="79"/>
      <c r="B36" s="69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55"/>
      <c r="P36" s="17"/>
    </row>
    <row r="37" spans="1:16" s="19" customFormat="1" ht="20.25" customHeight="1" hidden="1">
      <c r="A37" s="79"/>
      <c r="B37" s="69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55"/>
      <c r="P37" s="17"/>
    </row>
    <row r="38" spans="1:16" s="19" customFormat="1" ht="20.25" customHeight="1" hidden="1">
      <c r="A38" s="79"/>
      <c r="B38" s="69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55"/>
      <c r="P38" s="17"/>
    </row>
    <row r="39" spans="1:16" s="19" customFormat="1" ht="20.25" customHeight="1" hidden="1">
      <c r="A39" s="79"/>
      <c r="B39" s="69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55"/>
      <c r="P39" s="17"/>
    </row>
    <row r="40" spans="1:16" s="19" customFormat="1" ht="20.25" customHeight="1" hidden="1">
      <c r="A40" s="79"/>
      <c r="B40" s="69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55"/>
      <c r="P40" s="17"/>
    </row>
    <row r="41" spans="1:16" s="19" customFormat="1" ht="20.25" customHeight="1" hidden="1">
      <c r="A41" s="79"/>
      <c r="B41" s="69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55"/>
      <c r="P41" s="17"/>
    </row>
    <row r="42" spans="1:16" s="19" customFormat="1" ht="15" hidden="1">
      <c r="A42" s="79"/>
      <c r="B42" s="69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55"/>
      <c r="P42" s="17"/>
    </row>
    <row r="43" spans="1:16" s="19" customFormat="1" ht="15" hidden="1">
      <c r="A43" s="79"/>
      <c r="B43" s="69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55"/>
      <c r="P43" s="17"/>
    </row>
    <row r="44" spans="1:16" s="19" customFormat="1" ht="15" hidden="1">
      <c r="A44" s="79"/>
      <c r="B44" s="69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55"/>
      <c r="P44" s="17"/>
    </row>
    <row r="45" spans="1:16" s="19" customFormat="1" ht="15" hidden="1">
      <c r="A45" s="79"/>
      <c r="B45" s="69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55"/>
      <c r="P45" s="17"/>
    </row>
    <row r="46" spans="1:16" s="19" customFormat="1" ht="15" hidden="1">
      <c r="A46" s="79"/>
      <c r="B46" s="69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55"/>
      <c r="P46" s="17"/>
    </row>
    <row r="47" spans="1:16" s="19" customFormat="1" ht="15" hidden="1">
      <c r="A47" s="79"/>
      <c r="B47" s="69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55"/>
      <c r="P47" s="17"/>
    </row>
    <row r="48" spans="1:16" s="19" customFormat="1" ht="15" hidden="1">
      <c r="A48" s="79"/>
      <c r="B48" s="69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55"/>
      <c r="P48" s="17"/>
    </row>
    <row r="49" spans="1:16" s="19" customFormat="1" ht="15" hidden="1">
      <c r="A49" s="79"/>
      <c r="B49" s="69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55"/>
      <c r="P49" s="17"/>
    </row>
    <row r="50" spans="1:16" s="19" customFormat="1" ht="15" hidden="1">
      <c r="A50" s="79"/>
      <c r="B50" s="69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55"/>
      <c r="P50" s="17"/>
    </row>
    <row r="51" spans="1:16" s="19" customFormat="1" ht="15" hidden="1">
      <c r="A51" s="79"/>
      <c r="B51" s="69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55"/>
      <c r="P51" s="17"/>
    </row>
    <row r="52" spans="1:16" s="19" customFormat="1" ht="15" hidden="1">
      <c r="A52" s="79"/>
      <c r="B52" s="69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55"/>
      <c r="P52" s="17"/>
    </row>
    <row r="53" spans="1:16" s="19" customFormat="1" ht="15" hidden="1">
      <c r="A53" s="79"/>
      <c r="B53" s="69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55"/>
      <c r="P53" s="17"/>
    </row>
    <row r="54" spans="1:16" s="19" customFormat="1" ht="15" hidden="1">
      <c r="A54" s="79"/>
      <c r="B54" s="69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55"/>
      <c r="P54" s="17"/>
    </row>
    <row r="55" spans="1:16" s="19" customFormat="1" ht="15" hidden="1">
      <c r="A55" s="79"/>
      <c r="B55" s="69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56"/>
      <c r="P55" s="17"/>
    </row>
    <row r="56" spans="1:16" ht="23.25" customHeight="1" hidden="1">
      <c r="A56" s="79"/>
      <c r="B56" s="67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86" t="s">
        <v>51</v>
      </c>
      <c r="P56" s="17"/>
    </row>
    <row r="57" spans="1:16" ht="23.25" customHeight="1" hidden="1">
      <c r="A57" s="79"/>
      <c r="B57" s="67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55"/>
      <c r="P57" s="17"/>
    </row>
    <row r="58" spans="1:16" ht="23.25" customHeight="1" hidden="1">
      <c r="A58" s="79"/>
      <c r="B58" s="67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55"/>
      <c r="P58" s="17"/>
    </row>
    <row r="59" spans="1:16" ht="23.25" customHeight="1" hidden="1">
      <c r="A59" s="79"/>
      <c r="B59" s="67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55"/>
      <c r="P59" s="17"/>
    </row>
    <row r="60" spans="1:16" ht="23.25" customHeight="1" hidden="1">
      <c r="A60" s="79"/>
      <c r="B60" s="67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55"/>
      <c r="P60" s="17"/>
    </row>
    <row r="61" spans="1:16" ht="23.25" customHeight="1" hidden="1">
      <c r="A61" s="79"/>
      <c r="B61" s="67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55"/>
      <c r="P61" s="17"/>
    </row>
    <row r="62" spans="1:16" s="27" customFormat="1" ht="23.25" customHeight="1" hidden="1">
      <c r="A62" s="79"/>
      <c r="B62" s="67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55"/>
      <c r="P62" s="17"/>
    </row>
    <row r="63" spans="1:16" ht="23.25" customHeight="1" hidden="1">
      <c r="A63" s="79"/>
      <c r="B63" s="67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55"/>
      <c r="P63" s="17"/>
    </row>
    <row r="64" spans="1:16" ht="23.25" customHeight="1" hidden="1">
      <c r="A64" s="79"/>
      <c r="B64" s="67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55"/>
      <c r="P64" s="17"/>
    </row>
    <row r="65" spans="1:16" ht="23.25" customHeight="1" hidden="1">
      <c r="A65" s="79"/>
      <c r="B65" s="67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55"/>
      <c r="P65" s="17"/>
    </row>
    <row r="66" spans="1:16" ht="23.25" customHeight="1" hidden="1">
      <c r="A66" s="79"/>
      <c r="B66" s="67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55"/>
      <c r="P66" s="17"/>
    </row>
    <row r="67" spans="1:16" ht="23.25" customHeight="1" hidden="1">
      <c r="A67" s="79"/>
      <c r="B67" s="67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55"/>
      <c r="P67" s="17"/>
    </row>
    <row r="68" spans="1:16" ht="23.25" customHeight="1" hidden="1">
      <c r="A68" s="79"/>
      <c r="B68" s="67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55"/>
      <c r="P68" s="17"/>
    </row>
    <row r="69" spans="1:16" s="27" customFormat="1" ht="23.25" customHeight="1" hidden="1">
      <c r="A69" s="80"/>
      <c r="B69" s="67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55"/>
      <c r="P69" s="17"/>
    </row>
    <row r="70" spans="1:17" ht="15.75">
      <c r="A70" s="51"/>
      <c r="B70" s="51" t="s">
        <v>22</v>
      </c>
      <c r="C70" s="15"/>
      <c r="D70" s="16" t="s">
        <v>12</v>
      </c>
      <c r="E70" s="2">
        <v>106090.8</v>
      </c>
      <c r="F70" s="2">
        <v>3700.8</v>
      </c>
      <c r="G70" s="2">
        <v>42390</v>
      </c>
      <c r="H70" s="2">
        <v>3500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55"/>
      <c r="P70" s="17"/>
      <c r="Q70" s="28"/>
    </row>
    <row r="71" spans="1:16" ht="15.75">
      <c r="A71" s="51"/>
      <c r="B71" s="51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55"/>
      <c r="P71" s="17"/>
    </row>
    <row r="72" spans="1:16" ht="15.75">
      <c r="A72" s="51"/>
      <c r="B72" s="51"/>
      <c r="C72" s="85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55"/>
      <c r="P72" s="17"/>
    </row>
    <row r="73" spans="1:16" ht="15.75">
      <c r="A73" s="51"/>
      <c r="B73" s="51"/>
      <c r="C73" s="85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55"/>
      <c r="P73" s="17"/>
    </row>
    <row r="74" spans="1:16" ht="15.75">
      <c r="A74" s="51"/>
      <c r="B74" s="51"/>
      <c r="C74" s="85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55"/>
      <c r="P74" s="17"/>
    </row>
    <row r="75" spans="1:16" ht="15.75">
      <c r="A75" s="51"/>
      <c r="B75" s="51"/>
      <c r="C75" s="85"/>
      <c r="D75" s="16" t="s">
        <v>17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55"/>
      <c r="P75" s="17"/>
    </row>
    <row r="76" spans="1:16" ht="15.75">
      <c r="A76" s="51"/>
      <c r="B76" s="51"/>
      <c r="C76" s="85"/>
      <c r="D76" s="16" t="s">
        <v>18</v>
      </c>
      <c r="E76" s="2">
        <v>31550</v>
      </c>
      <c r="F76" s="2">
        <v>1750</v>
      </c>
      <c r="G76" s="2">
        <v>6050</v>
      </c>
      <c r="H76" s="2">
        <v>1750</v>
      </c>
      <c r="I76" s="2">
        <v>15000</v>
      </c>
      <c r="J76" s="2">
        <v>0</v>
      </c>
      <c r="K76" s="2">
        <v>10500</v>
      </c>
      <c r="L76" s="2"/>
      <c r="M76" s="2"/>
      <c r="N76" s="2"/>
      <c r="O76" s="55"/>
      <c r="P76" s="17"/>
    </row>
    <row r="77" spans="1:16" ht="15.75">
      <c r="A77" s="51"/>
      <c r="B77" s="51"/>
      <c r="C77" s="85"/>
      <c r="D77" s="16" t="s">
        <v>61</v>
      </c>
      <c r="E77" s="2">
        <v>52250</v>
      </c>
      <c r="F77" s="2">
        <v>250</v>
      </c>
      <c r="G77" s="2">
        <v>17250</v>
      </c>
      <c r="H77" s="2">
        <v>250</v>
      </c>
      <c r="I77" s="2">
        <v>35000</v>
      </c>
      <c r="J77" s="2">
        <v>0</v>
      </c>
      <c r="K77" s="2">
        <v>0</v>
      </c>
      <c r="L77" s="2"/>
      <c r="M77" s="2"/>
      <c r="N77" s="2"/>
      <c r="O77" s="55"/>
      <c r="P77" s="17"/>
    </row>
    <row r="78" spans="1:16" ht="15.75">
      <c r="A78" s="51"/>
      <c r="B78" s="51"/>
      <c r="C78" s="85"/>
      <c r="D78" s="16" t="s">
        <v>62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55"/>
      <c r="P78" s="17"/>
    </row>
    <row r="79" spans="1:16" ht="15.75">
      <c r="A79" s="51"/>
      <c r="B79" s="51"/>
      <c r="C79" s="85"/>
      <c r="D79" s="16" t="s">
        <v>63</v>
      </c>
      <c r="E79" s="2">
        <v>1750</v>
      </c>
      <c r="F79" s="2">
        <v>0</v>
      </c>
      <c r="G79" s="2">
        <v>1750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55"/>
      <c r="P79" s="17"/>
    </row>
    <row r="80" spans="1:16" ht="15.75">
      <c r="A80" s="51"/>
      <c r="B80" s="51"/>
      <c r="C80" s="85"/>
      <c r="D80" s="16" t="s">
        <v>64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55"/>
      <c r="P80" s="17"/>
    </row>
    <row r="81" spans="1:16" ht="15.75">
      <c r="A81" s="51"/>
      <c r="B81" s="51"/>
      <c r="C81" s="85"/>
      <c r="D81" s="16" t="s">
        <v>65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56"/>
      <c r="P81" s="17"/>
    </row>
    <row r="82" spans="1:16" ht="15.75">
      <c r="A82" s="70" t="s">
        <v>30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2"/>
      <c r="O82" s="11"/>
      <c r="P82" s="17"/>
    </row>
    <row r="83" spans="1:16" ht="15.75">
      <c r="A83" s="70" t="s">
        <v>31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2"/>
      <c r="O83" s="11"/>
      <c r="P83" s="17"/>
    </row>
    <row r="84" spans="1:16" s="13" customFormat="1" ht="15" hidden="1">
      <c r="A84" s="52"/>
      <c r="B84" s="67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55" t="s">
        <v>51</v>
      </c>
      <c r="P84" s="17"/>
    </row>
    <row r="85" spans="1:17" ht="15" hidden="1">
      <c r="A85" s="52"/>
      <c r="B85" s="67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55"/>
      <c r="P85" s="17"/>
      <c r="Q85" s="28"/>
    </row>
    <row r="86" spans="1:17" ht="15" hidden="1">
      <c r="A86" s="52"/>
      <c r="B86" s="67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55"/>
      <c r="P86" s="17"/>
      <c r="Q86" s="28"/>
    </row>
    <row r="87" spans="1:17" ht="15" hidden="1">
      <c r="A87" s="52"/>
      <c r="B87" s="67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55"/>
      <c r="P87" s="17"/>
      <c r="Q87" s="28"/>
    </row>
    <row r="88" spans="1:16" ht="15" hidden="1">
      <c r="A88" s="52"/>
      <c r="B88" s="67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55"/>
      <c r="P88" s="17"/>
    </row>
    <row r="89" spans="1:16" ht="15" hidden="1">
      <c r="A89" s="52"/>
      <c r="B89" s="67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55"/>
      <c r="P89" s="17"/>
    </row>
    <row r="90" spans="1:16" ht="15" hidden="1">
      <c r="A90" s="52"/>
      <c r="B90" s="67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55"/>
      <c r="P90" s="17"/>
    </row>
    <row r="91" spans="1:16" s="13" customFormat="1" ht="21" customHeight="1" hidden="1">
      <c r="A91" s="52"/>
      <c r="B91" s="67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55"/>
      <c r="P91" s="17"/>
    </row>
    <row r="92" spans="1:16" ht="21" customHeight="1" hidden="1">
      <c r="A92" s="52"/>
      <c r="B92" s="67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55"/>
      <c r="P92" s="17"/>
    </row>
    <row r="93" spans="1:16" ht="21" customHeight="1" hidden="1">
      <c r="A93" s="52"/>
      <c r="B93" s="67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55"/>
      <c r="P93" s="17"/>
    </row>
    <row r="94" spans="1:16" ht="21" customHeight="1" hidden="1">
      <c r="A94" s="52"/>
      <c r="B94" s="67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55"/>
      <c r="P94" s="17"/>
    </row>
    <row r="95" spans="1:16" ht="21" customHeight="1" hidden="1">
      <c r="A95" s="52"/>
      <c r="B95" s="67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55"/>
      <c r="P95" s="17"/>
    </row>
    <row r="96" spans="1:16" ht="21" customHeight="1" hidden="1">
      <c r="A96" s="52"/>
      <c r="B96" s="67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55"/>
      <c r="P96" s="17"/>
    </row>
    <row r="97" spans="1:16" ht="21" customHeight="1" hidden="1">
      <c r="A97" s="52"/>
      <c r="B97" s="67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55"/>
      <c r="P97" s="17"/>
    </row>
    <row r="98" spans="1:16" ht="15" hidden="1">
      <c r="A98" s="52"/>
      <c r="B98" s="67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55"/>
      <c r="P98" s="17"/>
    </row>
    <row r="99" spans="1:16" ht="15" hidden="1">
      <c r="A99" s="52"/>
      <c r="B99" s="67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55"/>
      <c r="P99" s="17"/>
    </row>
    <row r="100" spans="1:16" ht="15" hidden="1">
      <c r="A100" s="52"/>
      <c r="B100" s="67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55"/>
      <c r="P100" s="17"/>
    </row>
    <row r="101" spans="1:16" ht="15" hidden="1">
      <c r="A101" s="52"/>
      <c r="B101" s="67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55"/>
      <c r="P101" s="17"/>
    </row>
    <row r="102" spans="1:16" ht="15" hidden="1">
      <c r="A102" s="52"/>
      <c r="B102" s="67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55"/>
      <c r="P102" s="17"/>
    </row>
    <row r="103" spans="1:16" ht="15" hidden="1">
      <c r="A103" s="52"/>
      <c r="B103" s="67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55"/>
      <c r="P103" s="17"/>
    </row>
    <row r="104" spans="1:16" ht="15" hidden="1">
      <c r="A104" s="53"/>
      <c r="B104" s="67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55"/>
      <c r="P104" s="17"/>
    </row>
    <row r="105" spans="1:16" ht="15.75">
      <c r="A105" s="51"/>
      <c r="B105" s="51" t="s">
        <v>21</v>
      </c>
      <c r="C105" s="15"/>
      <c r="D105" s="16" t="s">
        <v>12</v>
      </c>
      <c r="E105" s="36">
        <v>381511.17000000004</v>
      </c>
      <c r="F105" s="36">
        <v>354941.50000000006</v>
      </c>
      <c r="G105" s="36">
        <v>381511.17000000004</v>
      </c>
      <c r="H105" s="36">
        <v>354941.50000000006</v>
      </c>
      <c r="I105" s="36">
        <v>0</v>
      </c>
      <c r="J105" s="36">
        <v>0</v>
      </c>
      <c r="K105" s="36">
        <v>0</v>
      </c>
      <c r="L105" s="36">
        <v>0</v>
      </c>
      <c r="M105" s="2">
        <v>0</v>
      </c>
      <c r="N105" s="2">
        <v>0</v>
      </c>
      <c r="O105" s="55"/>
      <c r="P105" s="17"/>
    </row>
    <row r="106" spans="1:17" ht="15.75">
      <c r="A106" s="51"/>
      <c r="B106" s="51"/>
      <c r="C106" s="17"/>
      <c r="D106" s="16" t="s">
        <v>13</v>
      </c>
      <c r="E106" s="36">
        <v>29059.4</v>
      </c>
      <c r="F106" s="36">
        <v>28919.4</v>
      </c>
      <c r="G106" s="36">
        <v>29059.4</v>
      </c>
      <c r="H106" s="36">
        <v>28919.4</v>
      </c>
      <c r="I106" s="36">
        <v>0</v>
      </c>
      <c r="J106" s="36">
        <v>0</v>
      </c>
      <c r="K106" s="36">
        <v>0</v>
      </c>
      <c r="L106" s="36">
        <v>0</v>
      </c>
      <c r="M106" s="2">
        <v>0</v>
      </c>
      <c r="N106" s="2">
        <v>0</v>
      </c>
      <c r="O106" s="55"/>
      <c r="P106" s="17"/>
      <c r="Q106" s="28"/>
    </row>
    <row r="107" spans="1:17" ht="15.75">
      <c r="A107" s="51"/>
      <c r="B107" s="51"/>
      <c r="C107" s="51" t="s">
        <v>56</v>
      </c>
      <c r="D107" s="16" t="s">
        <v>14</v>
      </c>
      <c r="E107" s="36">
        <v>30828.17</v>
      </c>
      <c r="F107" s="36">
        <v>30212.1</v>
      </c>
      <c r="G107" s="36">
        <v>30828.17</v>
      </c>
      <c r="H107" s="36">
        <v>30212.1</v>
      </c>
      <c r="I107" s="36">
        <v>0</v>
      </c>
      <c r="J107" s="36">
        <v>0</v>
      </c>
      <c r="K107" s="36">
        <v>0</v>
      </c>
      <c r="L107" s="36">
        <v>0</v>
      </c>
      <c r="M107" s="2">
        <v>0</v>
      </c>
      <c r="N107" s="2">
        <v>0</v>
      </c>
      <c r="O107" s="55"/>
      <c r="P107" s="17"/>
      <c r="Q107" s="28"/>
    </row>
    <row r="108" spans="1:17" ht="15.75">
      <c r="A108" s="51"/>
      <c r="B108" s="51"/>
      <c r="C108" s="51"/>
      <c r="D108" s="16" t="s">
        <v>15</v>
      </c>
      <c r="E108" s="36">
        <v>30745</v>
      </c>
      <c r="F108" s="36">
        <v>30217.6</v>
      </c>
      <c r="G108" s="36">
        <v>30745</v>
      </c>
      <c r="H108" s="36">
        <v>30217.6</v>
      </c>
      <c r="I108" s="36">
        <v>0</v>
      </c>
      <c r="J108" s="36">
        <v>0</v>
      </c>
      <c r="K108" s="36">
        <v>0</v>
      </c>
      <c r="L108" s="36">
        <v>0</v>
      </c>
      <c r="M108" s="2">
        <v>0</v>
      </c>
      <c r="N108" s="2">
        <v>0</v>
      </c>
      <c r="O108" s="55"/>
      <c r="P108" s="17"/>
      <c r="Q108" s="28"/>
    </row>
    <row r="109" spans="1:16" ht="15.75">
      <c r="A109" s="51"/>
      <c r="B109" s="51"/>
      <c r="C109" s="51"/>
      <c r="D109" s="16" t="s">
        <v>16</v>
      </c>
      <c r="E109" s="36">
        <v>33089.8</v>
      </c>
      <c r="F109" s="36">
        <v>31573.5</v>
      </c>
      <c r="G109" s="36">
        <v>33089.8</v>
      </c>
      <c r="H109" s="36">
        <v>31573.5</v>
      </c>
      <c r="I109" s="36">
        <v>0</v>
      </c>
      <c r="J109" s="36">
        <v>0</v>
      </c>
      <c r="K109" s="36">
        <v>0</v>
      </c>
      <c r="L109" s="36">
        <v>0</v>
      </c>
      <c r="M109" s="2">
        <v>0</v>
      </c>
      <c r="N109" s="2">
        <v>0</v>
      </c>
      <c r="O109" s="55"/>
      <c r="P109" s="17"/>
    </row>
    <row r="110" spans="1:16" ht="15.75">
      <c r="A110" s="51"/>
      <c r="B110" s="51"/>
      <c r="C110" s="51"/>
      <c r="D110" s="16" t="s">
        <v>17</v>
      </c>
      <c r="E110" s="36">
        <v>32839.8</v>
      </c>
      <c r="F110" s="36">
        <v>32062.3</v>
      </c>
      <c r="G110" s="36">
        <v>32839.8</v>
      </c>
      <c r="H110" s="36">
        <v>32062.3</v>
      </c>
      <c r="I110" s="36">
        <v>0</v>
      </c>
      <c r="J110" s="36">
        <v>0</v>
      </c>
      <c r="K110" s="36">
        <v>0</v>
      </c>
      <c r="L110" s="36">
        <v>0</v>
      </c>
      <c r="M110" s="2">
        <v>0</v>
      </c>
      <c r="N110" s="2">
        <v>0</v>
      </c>
      <c r="O110" s="55"/>
      <c r="P110" s="17"/>
    </row>
    <row r="111" spans="1:16" ht="15.75">
      <c r="A111" s="51"/>
      <c r="B111" s="51"/>
      <c r="C111" s="51"/>
      <c r="D111" s="16" t="s">
        <v>18</v>
      </c>
      <c r="E111" s="36">
        <v>37491.5</v>
      </c>
      <c r="F111" s="36">
        <v>34368.200000000004</v>
      </c>
      <c r="G111" s="36">
        <v>37491.5</v>
      </c>
      <c r="H111" s="36">
        <v>34368.200000000004</v>
      </c>
      <c r="I111" s="36"/>
      <c r="J111" s="36"/>
      <c r="K111" s="36"/>
      <c r="L111" s="36"/>
      <c r="M111" s="2"/>
      <c r="N111" s="2"/>
      <c r="O111" s="55"/>
      <c r="P111" s="17"/>
    </row>
    <row r="112" spans="1:16" ht="15.75">
      <c r="A112" s="51"/>
      <c r="B112" s="51"/>
      <c r="C112" s="51"/>
      <c r="D112" s="16" t="s">
        <v>61</v>
      </c>
      <c r="E112" s="36">
        <v>37491.5</v>
      </c>
      <c r="F112" s="36">
        <v>33243.8</v>
      </c>
      <c r="G112" s="36">
        <v>37491.5</v>
      </c>
      <c r="H112" s="36">
        <v>33243.8</v>
      </c>
      <c r="I112" s="36"/>
      <c r="J112" s="36"/>
      <c r="K112" s="36"/>
      <c r="L112" s="36"/>
      <c r="M112" s="2"/>
      <c r="N112" s="2"/>
      <c r="O112" s="55"/>
      <c r="P112" s="17"/>
    </row>
    <row r="113" spans="1:16" ht="15.75">
      <c r="A113" s="51"/>
      <c r="B113" s="51"/>
      <c r="C113" s="51"/>
      <c r="D113" s="16" t="s">
        <v>62</v>
      </c>
      <c r="E113" s="36">
        <v>37491.5</v>
      </c>
      <c r="F113" s="36">
        <v>33243.8</v>
      </c>
      <c r="G113" s="36">
        <v>37491.5</v>
      </c>
      <c r="H113" s="36">
        <v>33243.8</v>
      </c>
      <c r="I113" s="36"/>
      <c r="J113" s="36"/>
      <c r="K113" s="36"/>
      <c r="L113" s="36"/>
      <c r="M113" s="2"/>
      <c r="N113" s="2"/>
      <c r="O113" s="55"/>
      <c r="P113" s="17"/>
    </row>
    <row r="114" spans="1:16" ht="15.75">
      <c r="A114" s="51"/>
      <c r="B114" s="51"/>
      <c r="C114" s="51"/>
      <c r="D114" s="16" t="s">
        <v>63</v>
      </c>
      <c r="E114" s="36">
        <v>37491.5</v>
      </c>
      <c r="F114" s="36">
        <v>32364.4</v>
      </c>
      <c r="G114" s="36">
        <v>37491.5</v>
      </c>
      <c r="H114" s="36">
        <v>32364.4</v>
      </c>
      <c r="I114" s="36"/>
      <c r="J114" s="36"/>
      <c r="K114" s="36"/>
      <c r="L114" s="36"/>
      <c r="M114" s="2"/>
      <c r="N114" s="2"/>
      <c r="O114" s="55"/>
      <c r="P114" s="17"/>
    </row>
    <row r="115" spans="1:16" ht="15.75">
      <c r="A115" s="51"/>
      <c r="B115" s="51"/>
      <c r="C115" s="51"/>
      <c r="D115" s="16" t="s">
        <v>64</v>
      </c>
      <c r="E115" s="36">
        <v>37491.5</v>
      </c>
      <c r="F115" s="36">
        <v>34368.2</v>
      </c>
      <c r="G115" s="36">
        <v>37491.5</v>
      </c>
      <c r="H115" s="36">
        <v>34368.2</v>
      </c>
      <c r="I115" s="36"/>
      <c r="J115" s="36"/>
      <c r="K115" s="36"/>
      <c r="L115" s="36"/>
      <c r="M115" s="2"/>
      <c r="N115" s="2"/>
      <c r="O115" s="55"/>
      <c r="P115" s="17"/>
    </row>
    <row r="116" spans="1:16" ht="15.75">
      <c r="A116" s="51"/>
      <c r="B116" s="51"/>
      <c r="C116" s="51"/>
      <c r="D116" s="16" t="s">
        <v>65</v>
      </c>
      <c r="E116" s="36">
        <v>37491.5</v>
      </c>
      <c r="F116" s="36">
        <v>34368.2</v>
      </c>
      <c r="G116" s="36">
        <v>37491.5</v>
      </c>
      <c r="H116" s="36">
        <v>34368.2</v>
      </c>
      <c r="I116" s="36">
        <v>0</v>
      </c>
      <c r="J116" s="36">
        <v>0</v>
      </c>
      <c r="K116" s="36">
        <v>0</v>
      </c>
      <c r="L116" s="36">
        <v>0</v>
      </c>
      <c r="M116" s="2">
        <v>0</v>
      </c>
      <c r="N116" s="2">
        <v>0</v>
      </c>
      <c r="O116" s="56"/>
      <c r="P116" s="17"/>
    </row>
    <row r="117" spans="1:16" ht="15.75">
      <c r="A117" s="70" t="s">
        <v>24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2"/>
      <c r="O117" s="11"/>
      <c r="P117" s="17"/>
    </row>
    <row r="118" spans="1:16" ht="15.75">
      <c r="A118" s="70" t="s">
        <v>25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2"/>
      <c r="O118" s="11"/>
      <c r="P118" s="17"/>
    </row>
    <row r="119" spans="1:16" ht="15.75" customHeight="1" hidden="1">
      <c r="A119" s="52"/>
      <c r="B119" s="67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55" t="s">
        <v>53</v>
      </c>
      <c r="P119" s="17"/>
    </row>
    <row r="120" spans="1:16" ht="15.75" customHeight="1" hidden="1">
      <c r="A120" s="52"/>
      <c r="B120" s="67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55"/>
      <c r="P120" s="17"/>
    </row>
    <row r="121" spans="1:16" ht="15.75" customHeight="1" hidden="1">
      <c r="A121" s="52"/>
      <c r="B121" s="67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55"/>
      <c r="P121" s="17"/>
    </row>
    <row r="122" spans="1:16" ht="15.75" customHeight="1" hidden="1">
      <c r="A122" s="52"/>
      <c r="B122" s="67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55"/>
      <c r="P122" s="17"/>
    </row>
    <row r="123" spans="1:16" ht="15.75" customHeight="1" hidden="1">
      <c r="A123" s="52"/>
      <c r="B123" s="67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55"/>
      <c r="P123" s="17"/>
    </row>
    <row r="124" spans="1:16" ht="15.75" customHeight="1" hidden="1">
      <c r="A124" s="52"/>
      <c r="B124" s="67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55"/>
      <c r="P124" s="17"/>
    </row>
    <row r="125" spans="1:16" ht="15.75" customHeight="1" hidden="1">
      <c r="A125" s="52"/>
      <c r="B125" s="67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55"/>
      <c r="P125" s="17"/>
    </row>
    <row r="126" spans="1:16" s="19" customFormat="1" ht="15.75" customHeight="1" hidden="1">
      <c r="A126" s="52"/>
      <c r="B126" s="67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55"/>
      <c r="P126" s="17"/>
    </row>
    <row r="127" spans="1:16" ht="15.75" customHeight="1" hidden="1">
      <c r="A127" s="52"/>
      <c r="B127" s="67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55"/>
      <c r="P127" s="17"/>
    </row>
    <row r="128" spans="1:16" ht="15.75" customHeight="1" hidden="1">
      <c r="A128" s="52"/>
      <c r="B128" s="67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55"/>
      <c r="P128" s="17"/>
    </row>
    <row r="129" spans="1:16" ht="15.75" customHeight="1" hidden="1">
      <c r="A129" s="52"/>
      <c r="B129" s="67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55"/>
      <c r="P129" s="17"/>
    </row>
    <row r="130" spans="1:16" ht="15.75" customHeight="1" hidden="1">
      <c r="A130" s="52"/>
      <c r="B130" s="67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55"/>
      <c r="P130" s="17"/>
    </row>
    <row r="131" spans="1:16" ht="15.75" customHeight="1" hidden="1">
      <c r="A131" s="52"/>
      <c r="B131" s="67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55"/>
      <c r="P131" s="17"/>
    </row>
    <row r="132" spans="1:16" ht="15.75" customHeight="1" hidden="1">
      <c r="A132" s="52"/>
      <c r="B132" s="67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55"/>
      <c r="P132" s="17"/>
    </row>
    <row r="133" spans="1:16" ht="15.75" customHeight="1" hidden="1">
      <c r="A133" s="52"/>
      <c r="B133" s="67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55"/>
      <c r="P133" s="17"/>
    </row>
    <row r="134" spans="1:16" ht="15.75" customHeight="1" hidden="1">
      <c r="A134" s="52"/>
      <c r="B134" s="67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55"/>
      <c r="P134" s="17"/>
    </row>
    <row r="135" spans="1:16" ht="15.75" customHeight="1" hidden="1">
      <c r="A135" s="52"/>
      <c r="B135" s="67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55"/>
      <c r="P135" s="17"/>
    </row>
    <row r="136" spans="1:16" ht="15.75" customHeight="1" hidden="1">
      <c r="A136" s="52"/>
      <c r="B136" s="67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55"/>
      <c r="P136" s="17"/>
    </row>
    <row r="137" spans="1:16" ht="15.75" customHeight="1" hidden="1">
      <c r="A137" s="52"/>
      <c r="B137" s="67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55"/>
      <c r="P137" s="17"/>
    </row>
    <row r="138" spans="1:16" ht="15.75" customHeight="1" hidden="1">
      <c r="A138" s="52"/>
      <c r="B138" s="67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55"/>
      <c r="P138" s="17"/>
    </row>
    <row r="139" spans="1:16" ht="15.75" customHeight="1" hidden="1">
      <c r="A139" s="53"/>
      <c r="B139" s="67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55"/>
      <c r="P139" s="17"/>
    </row>
    <row r="140" spans="1:17" ht="15.75">
      <c r="A140" s="51"/>
      <c r="B140" s="51" t="s">
        <v>26</v>
      </c>
      <c r="C140" s="15"/>
      <c r="D140" s="16" t="s">
        <v>12</v>
      </c>
      <c r="E140" s="2">
        <v>403589.4</v>
      </c>
      <c r="F140" s="2">
        <v>20125.400000000005</v>
      </c>
      <c r="G140" s="2">
        <v>306409</v>
      </c>
      <c r="H140" s="2">
        <v>20125.400000000005</v>
      </c>
      <c r="I140" s="2">
        <v>0</v>
      </c>
      <c r="J140" s="2">
        <v>0</v>
      </c>
      <c r="K140" s="2">
        <v>97180.4</v>
      </c>
      <c r="L140" s="2">
        <v>0</v>
      </c>
      <c r="M140" s="2">
        <v>0</v>
      </c>
      <c r="N140" s="2">
        <v>0</v>
      </c>
      <c r="O140" s="55"/>
      <c r="P140" s="17"/>
      <c r="Q140" s="28"/>
    </row>
    <row r="141" spans="1:17" ht="25.5">
      <c r="A141" s="51"/>
      <c r="B141" s="51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55"/>
      <c r="P141" s="17"/>
      <c r="Q141" s="28"/>
    </row>
    <row r="142" spans="1:16" ht="39" customHeight="1">
      <c r="A142" s="51"/>
      <c r="B142" s="51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55"/>
      <c r="P142" s="17"/>
    </row>
    <row r="143" spans="1:16" ht="38.25">
      <c r="A143" s="51"/>
      <c r="B143" s="51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55"/>
      <c r="P143" s="17"/>
    </row>
    <row r="144" spans="1:16" ht="26.25" customHeight="1">
      <c r="A144" s="51"/>
      <c r="B144" s="51"/>
      <c r="C144" s="64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55"/>
      <c r="P144" s="17"/>
    </row>
    <row r="145" spans="1:16" ht="15.75">
      <c r="A145" s="51"/>
      <c r="B145" s="51"/>
      <c r="C145" s="65"/>
      <c r="D145" s="16" t="s">
        <v>17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55"/>
      <c r="P145" s="17"/>
    </row>
    <row r="146" spans="1:16" ht="15.75">
      <c r="A146" s="51"/>
      <c r="B146" s="51"/>
      <c r="C146" s="65"/>
      <c r="D146" s="16" t="s">
        <v>18</v>
      </c>
      <c r="E146" s="2">
        <v>1663.2</v>
      </c>
      <c r="F146" s="2">
        <v>1663.2</v>
      </c>
      <c r="G146" s="2">
        <v>1663.2</v>
      </c>
      <c r="H146" s="2">
        <v>1663.2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55"/>
      <c r="P146" s="17"/>
    </row>
    <row r="147" spans="1:16" ht="15.75">
      <c r="A147" s="51"/>
      <c r="B147" s="51"/>
      <c r="C147" s="65"/>
      <c r="D147" s="16" t="s">
        <v>61</v>
      </c>
      <c r="E147" s="2">
        <v>151030.5</v>
      </c>
      <c r="F147" s="2">
        <v>0</v>
      </c>
      <c r="G147" s="2">
        <v>53850.09999999999</v>
      </c>
      <c r="H147" s="2">
        <v>0</v>
      </c>
      <c r="I147" s="2">
        <v>0</v>
      </c>
      <c r="J147" s="2">
        <v>0</v>
      </c>
      <c r="K147" s="2">
        <v>97180.4</v>
      </c>
      <c r="L147" s="2">
        <v>0</v>
      </c>
      <c r="M147" s="2">
        <v>0</v>
      </c>
      <c r="N147" s="2">
        <v>0</v>
      </c>
      <c r="O147" s="55"/>
      <c r="P147" s="17"/>
    </row>
    <row r="148" spans="1:16" ht="15.75">
      <c r="A148" s="51"/>
      <c r="B148" s="51"/>
      <c r="C148" s="65"/>
      <c r="D148" s="16" t="s">
        <v>62</v>
      </c>
      <c r="E148" s="2">
        <v>90838.8</v>
      </c>
      <c r="F148" s="2">
        <v>0</v>
      </c>
      <c r="G148" s="2">
        <v>90838.8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55"/>
      <c r="P148" s="17"/>
    </row>
    <row r="149" spans="1:16" ht="15.75">
      <c r="A149" s="51"/>
      <c r="B149" s="51"/>
      <c r="C149" s="65"/>
      <c r="D149" s="16" t="s">
        <v>63</v>
      </c>
      <c r="E149" s="2">
        <v>122614.7</v>
      </c>
      <c r="F149" s="2">
        <v>0</v>
      </c>
      <c r="G149" s="2">
        <v>122614.7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55"/>
      <c r="P149" s="17"/>
    </row>
    <row r="150" spans="1:16" ht="15.75">
      <c r="A150" s="51"/>
      <c r="B150" s="51"/>
      <c r="C150" s="65"/>
      <c r="D150" s="16" t="s">
        <v>64</v>
      </c>
      <c r="E150" s="2">
        <v>18980</v>
      </c>
      <c r="F150" s="2">
        <v>0</v>
      </c>
      <c r="G150" s="2">
        <v>18980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55"/>
      <c r="P150" s="17"/>
    </row>
    <row r="151" spans="1:16" ht="15.75">
      <c r="A151" s="51"/>
      <c r="B151" s="51"/>
      <c r="C151" s="66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56"/>
      <c r="P151" s="17"/>
    </row>
    <row r="152" spans="1:17" ht="15" customHeight="1">
      <c r="A152" s="51"/>
      <c r="B152" s="58" t="s">
        <v>52</v>
      </c>
      <c r="C152" s="59"/>
      <c r="D152" s="16" t="s">
        <v>12</v>
      </c>
      <c r="E152" s="2">
        <f>SUM(E153:E163)</f>
        <v>6958375.156</v>
      </c>
      <c r="F152" s="2">
        <f>SUM(F153:F163)</f>
        <v>4825971.575999999</v>
      </c>
      <c r="G152" s="2">
        <f>SUM(G153:G163)</f>
        <v>4487468.36</v>
      </c>
      <c r="H152" s="2">
        <f>SUM(H153:H163)</f>
        <v>3561602.38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1535064.096</v>
      </c>
      <c r="L152" s="2">
        <f t="shared" si="33"/>
        <v>637420.3960000001</v>
      </c>
      <c r="M152" s="2">
        <f>SUM(M153:M163)</f>
        <v>840539.2999999998</v>
      </c>
      <c r="N152" s="2">
        <f t="shared" si="33"/>
        <v>621303.2</v>
      </c>
      <c r="O152" s="57"/>
      <c r="P152" s="17"/>
      <c r="Q152" s="28"/>
    </row>
    <row r="153" spans="1:16" ht="15.75">
      <c r="A153" s="51"/>
      <c r="B153" s="60"/>
      <c r="C153" s="61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52"/>
      <c r="P153" s="17"/>
    </row>
    <row r="154" spans="1:16" ht="15.75">
      <c r="A154" s="51"/>
      <c r="B154" s="60"/>
      <c r="C154" s="61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52"/>
      <c r="P154" s="17"/>
    </row>
    <row r="155" spans="1:16" ht="15.75">
      <c r="A155" s="51"/>
      <c r="B155" s="60"/>
      <c r="C155" s="61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52"/>
      <c r="P155" s="17"/>
    </row>
    <row r="156" spans="1:24" ht="15.75">
      <c r="A156" s="51"/>
      <c r="B156" s="60"/>
      <c r="C156" s="61"/>
      <c r="D156" s="16" t="s">
        <v>16</v>
      </c>
      <c r="E156" s="2">
        <f t="shared" si="34"/>
        <v>576137.7000000001</v>
      </c>
      <c r="F156" s="2">
        <f t="shared" si="34"/>
        <v>557220.9</v>
      </c>
      <c r="G156" s="2">
        <f t="shared" si="35"/>
        <v>344500.9</v>
      </c>
      <c r="H156" s="2">
        <f t="shared" si="35"/>
        <v>325584.10000000003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52"/>
      <c r="P156" s="17"/>
      <c r="X156" s="28"/>
    </row>
    <row r="157" spans="1:28" ht="15.75">
      <c r="A157" s="51"/>
      <c r="B157" s="60"/>
      <c r="C157" s="61"/>
      <c r="D157" s="16" t="s">
        <v>17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52"/>
      <c r="P157" s="17"/>
      <c r="X157" s="28"/>
      <c r="AB157" s="34">
        <f>E157-M157</f>
        <v>495475.5</v>
      </c>
    </row>
    <row r="158" spans="1:28" s="46" customFormat="1" ht="15.75">
      <c r="A158" s="51"/>
      <c r="B158" s="60"/>
      <c r="C158" s="61"/>
      <c r="D158" s="38" t="s">
        <v>18</v>
      </c>
      <c r="E158" s="45">
        <f t="shared" si="36"/>
        <v>676821.7000000001</v>
      </c>
      <c r="F158" s="45">
        <f t="shared" si="37"/>
        <v>571478.34</v>
      </c>
      <c r="G158" s="45">
        <f aca="true" t="shared" si="39" ref="G158:N158">G111+G76+G27+G146</f>
        <v>418258.60000000003</v>
      </c>
      <c r="H158" s="45">
        <f t="shared" si="39"/>
        <v>390834.84</v>
      </c>
      <c r="I158" s="45">
        <f t="shared" si="39"/>
        <v>20000</v>
      </c>
      <c r="J158" s="45">
        <f t="shared" si="39"/>
        <v>0</v>
      </c>
      <c r="K158" s="45">
        <f t="shared" si="39"/>
        <v>157092.5</v>
      </c>
      <c r="L158" s="45">
        <f t="shared" si="39"/>
        <v>99172.9</v>
      </c>
      <c r="M158" s="45">
        <f t="shared" si="39"/>
        <v>81470.6</v>
      </c>
      <c r="N158" s="45">
        <f t="shared" si="39"/>
        <v>81470.6</v>
      </c>
      <c r="O158" s="52"/>
      <c r="P158" s="40"/>
      <c r="X158" s="47"/>
      <c r="AB158" s="48">
        <f>E158-M158</f>
        <v>595351.1000000001</v>
      </c>
    </row>
    <row r="159" spans="1:28" ht="15.75">
      <c r="A159" s="51"/>
      <c r="B159" s="60"/>
      <c r="C159" s="61"/>
      <c r="D159" s="16" t="s">
        <v>61</v>
      </c>
      <c r="E159" s="2">
        <f t="shared" si="36"/>
        <v>853557.4999999999</v>
      </c>
      <c r="F159" s="2">
        <f t="shared" si="37"/>
        <v>408320</v>
      </c>
      <c r="G159" s="2">
        <f aca="true" t="shared" si="40" ref="G159:N159">G112+G77+G28+G147</f>
        <v>496705.89999999997</v>
      </c>
      <c r="H159" s="2">
        <f t="shared" si="40"/>
        <v>327457</v>
      </c>
      <c r="I159" s="2">
        <f t="shared" si="40"/>
        <v>40000</v>
      </c>
      <c r="J159" s="2">
        <f t="shared" si="40"/>
        <v>0</v>
      </c>
      <c r="K159" s="2">
        <f t="shared" si="40"/>
        <v>243772.9</v>
      </c>
      <c r="L159" s="2">
        <f t="shared" si="40"/>
        <v>7784.3</v>
      </c>
      <c r="M159" s="2">
        <f t="shared" si="40"/>
        <v>73078.7</v>
      </c>
      <c r="N159" s="2">
        <f t="shared" si="40"/>
        <v>73078.7</v>
      </c>
      <c r="O159" s="52"/>
      <c r="P159" s="17"/>
      <c r="X159" s="28"/>
      <c r="AB159" s="34">
        <f>E159-M159</f>
        <v>780478.7999999999</v>
      </c>
    </row>
    <row r="160" spans="1:24" ht="15.75">
      <c r="A160" s="51"/>
      <c r="B160" s="60"/>
      <c r="C160" s="61"/>
      <c r="D160" s="16" t="s">
        <v>62</v>
      </c>
      <c r="E160" s="2">
        <f t="shared" si="36"/>
        <v>742865.7999999999</v>
      </c>
      <c r="F160" s="2">
        <f>H160+J160+L160+N160</f>
        <v>408320</v>
      </c>
      <c r="G160" s="2">
        <f>G113+G78+G29+G148</f>
        <v>518194.6</v>
      </c>
      <c r="H160" s="2">
        <f>H113+H78+H29+H148</f>
        <v>327457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7784.3</v>
      </c>
      <c r="M160" s="2">
        <f t="shared" si="41"/>
        <v>73078.7</v>
      </c>
      <c r="N160" s="2">
        <f t="shared" si="41"/>
        <v>73078.7</v>
      </c>
      <c r="O160" s="52"/>
      <c r="P160" s="17"/>
      <c r="X160" s="28"/>
    </row>
    <row r="161" spans="1:24" ht="15.75">
      <c r="A161" s="51"/>
      <c r="B161" s="60"/>
      <c r="C161" s="61"/>
      <c r="D161" s="16" t="s">
        <v>63</v>
      </c>
      <c r="E161" s="2">
        <f t="shared" si="36"/>
        <v>774641.7</v>
      </c>
      <c r="F161" s="2">
        <f t="shared" si="37"/>
        <v>314200</v>
      </c>
      <c r="G161" s="2">
        <f aca="true" t="shared" si="42" ref="G161:N161">G114+G79+G30+G149</f>
        <v>549970.5</v>
      </c>
      <c r="H161" s="2">
        <f t="shared" si="42"/>
        <v>314200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73078.7</v>
      </c>
      <c r="N161" s="2">
        <f t="shared" si="42"/>
        <v>0</v>
      </c>
      <c r="O161" s="52"/>
      <c r="P161" s="17"/>
      <c r="X161" s="28"/>
    </row>
    <row r="162" spans="1:16" ht="15.75">
      <c r="A162" s="51"/>
      <c r="B162" s="60"/>
      <c r="C162" s="61"/>
      <c r="D162" s="16" t="s">
        <v>64</v>
      </c>
      <c r="E162" s="2">
        <f t="shared" si="36"/>
        <v>671007</v>
      </c>
      <c r="F162" s="2">
        <f t="shared" si="37"/>
        <v>330400</v>
      </c>
      <c r="G162" s="2">
        <f aca="true" t="shared" si="43" ref="G162:N162">G115+G80+G31+G150</f>
        <v>446335.8</v>
      </c>
      <c r="H162" s="2">
        <f t="shared" si="43"/>
        <v>330400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73078.7</v>
      </c>
      <c r="N162" s="2">
        <f t="shared" si="43"/>
        <v>0</v>
      </c>
      <c r="O162" s="52"/>
      <c r="P162" s="17"/>
    </row>
    <row r="163" spans="1:16" s="19" customFormat="1" ht="15.75">
      <c r="A163" s="51"/>
      <c r="B163" s="62"/>
      <c r="C163" s="63"/>
      <c r="D163" s="16" t="s">
        <v>65</v>
      </c>
      <c r="E163" s="2">
        <f t="shared" si="36"/>
        <v>652027</v>
      </c>
      <c r="F163" s="2">
        <f t="shared" si="37"/>
        <v>347600</v>
      </c>
      <c r="G163" s="2">
        <f>G116+G81+G32+G151</f>
        <v>427355.8</v>
      </c>
      <c r="H163" s="2">
        <f aca="true" t="shared" si="44" ref="H163:N163">H116+H81+H32+H151</f>
        <v>347600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73078.7</v>
      </c>
      <c r="N163" s="2">
        <f t="shared" si="44"/>
        <v>0</v>
      </c>
      <c r="O163" s="53"/>
      <c r="P163" s="29"/>
    </row>
    <row r="164" ht="15.75">
      <c r="G164" s="30"/>
    </row>
    <row r="165" spans="7:14" ht="15" hidden="1">
      <c r="G165" s="31">
        <v>2019</v>
      </c>
      <c r="H165" s="2">
        <f>H157</f>
        <v>334029.8</v>
      </c>
      <c r="I165" s="49">
        <v>334029.8</v>
      </c>
      <c r="J165" s="50"/>
      <c r="K165" s="31">
        <v>2019</v>
      </c>
      <c r="L165" s="2">
        <f>J157+L157</f>
        <v>147638.59999999998</v>
      </c>
      <c r="M165" s="54"/>
      <c r="N165" s="54"/>
    </row>
    <row r="166" spans="5:12" ht="15" hidden="1">
      <c r="E166" s="32"/>
      <c r="G166" s="31"/>
      <c r="H166" s="2">
        <f>H157-H165</f>
        <v>0</v>
      </c>
      <c r="I166" s="33">
        <f>I165-H165</f>
        <v>0</v>
      </c>
      <c r="K166" s="31"/>
      <c r="L166" s="2">
        <f>L165-L162</f>
        <v>147638.59999999998</v>
      </c>
    </row>
    <row r="167" spans="7:12" ht="15" hidden="1">
      <c r="G167" s="31">
        <v>2020</v>
      </c>
      <c r="H167" s="2">
        <v>390591.9</v>
      </c>
      <c r="K167" s="31">
        <v>2020</v>
      </c>
      <c r="L167" s="2">
        <v>8031</v>
      </c>
    </row>
    <row r="168" spans="7:12" ht="15" hidden="1">
      <c r="G168" s="31"/>
      <c r="H168" s="2">
        <f>H167-H158</f>
        <v>-242.94000000000233</v>
      </c>
      <c r="K168" s="14"/>
      <c r="L168" s="2">
        <f>L167-L163</f>
        <v>8031</v>
      </c>
    </row>
    <row r="169" spans="7:9" ht="15" hidden="1">
      <c r="G169" s="7">
        <v>2023</v>
      </c>
      <c r="H169" s="2">
        <v>314200</v>
      </c>
      <c r="I169" s="33">
        <f>H158+L158</f>
        <v>490007.74</v>
      </c>
    </row>
    <row r="170" spans="6:15" ht="15" hidden="1">
      <c r="F170" s="33"/>
      <c r="G170" s="44"/>
      <c r="H170" s="44">
        <f>H169-H161</f>
        <v>0</v>
      </c>
      <c r="L170" s="9"/>
      <c r="M170" s="3"/>
      <c r="N170" s="3"/>
      <c r="O170" s="3"/>
    </row>
    <row r="171" spans="6:15" ht="15" hidden="1">
      <c r="F171" s="7"/>
      <c r="G171" s="7">
        <v>2024</v>
      </c>
      <c r="H171" s="2">
        <v>330400</v>
      </c>
      <c r="L171" s="9"/>
      <c r="M171" s="3"/>
      <c r="N171" s="3"/>
      <c r="O171" s="3"/>
    </row>
    <row r="172" spans="6:15" ht="15" hidden="1">
      <c r="F172" s="7"/>
      <c r="H172" s="2">
        <f>H171-H162</f>
        <v>0</v>
      </c>
      <c r="L172" s="9"/>
      <c r="M172" s="3"/>
      <c r="N172" s="3"/>
      <c r="O172" s="3"/>
    </row>
    <row r="173" spans="6:15" ht="15" hidden="1">
      <c r="F173" s="7"/>
      <c r="G173" s="7">
        <v>2025</v>
      </c>
      <c r="H173" s="2">
        <v>347600</v>
      </c>
      <c r="L173" s="9"/>
      <c r="M173" s="3"/>
      <c r="N173" s="3"/>
      <c r="O173" s="3"/>
    </row>
    <row r="174" ht="15" hidden="1">
      <c r="H174" s="2">
        <f>H173-H163</f>
        <v>0</v>
      </c>
    </row>
    <row r="259" ht="15.75"/>
    <row r="260" ht="15.75"/>
    <row r="261" ht="15.75"/>
  </sheetData>
  <sheetProtection/>
  <mergeCells count="65">
    <mergeCell ref="C107:C116"/>
    <mergeCell ref="B98:B104"/>
    <mergeCell ref="A105:A116"/>
    <mergeCell ref="A140:A151"/>
    <mergeCell ref="B105:B116"/>
    <mergeCell ref="A117:N117"/>
    <mergeCell ref="A118:N118"/>
    <mergeCell ref="B140:B151"/>
    <mergeCell ref="B119:B125"/>
    <mergeCell ref="A18:O18"/>
    <mergeCell ref="A21:A32"/>
    <mergeCell ref="C23:C32"/>
    <mergeCell ref="A20:O20"/>
    <mergeCell ref="A19:O19"/>
    <mergeCell ref="C72:C81"/>
    <mergeCell ref="O56:O81"/>
    <mergeCell ref="A34:O34"/>
    <mergeCell ref="B21:B32"/>
    <mergeCell ref="B63:B69"/>
    <mergeCell ref="B56:B62"/>
    <mergeCell ref="A83:N83"/>
    <mergeCell ref="A33:O33"/>
    <mergeCell ref="A70:A81"/>
    <mergeCell ref="A35:A69"/>
    <mergeCell ref="B70:B81"/>
    <mergeCell ref="A4:O4"/>
    <mergeCell ref="A5:O5"/>
    <mergeCell ref="A6:O6"/>
    <mergeCell ref="A7:O7"/>
    <mergeCell ref="A14:A16"/>
    <mergeCell ref="B14:B16"/>
    <mergeCell ref="D14:D16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I165:J165"/>
    <mergeCell ref="A152:A163"/>
    <mergeCell ref="A119:A139"/>
    <mergeCell ref="M165:N165"/>
    <mergeCell ref="O119:O151"/>
    <mergeCell ref="O152:O163"/>
    <mergeCell ref="B152:C163"/>
    <mergeCell ref="C144:C151"/>
    <mergeCell ref="B133:B139"/>
    <mergeCell ref="B126:B132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2020-06-15T04:27:05Z</cp:lastPrinted>
  <dcterms:created xsi:type="dcterms:W3CDTF">2014-06-24T05:35:40Z</dcterms:created>
  <dcterms:modified xsi:type="dcterms:W3CDTF">2020-08-13T03:45:31Z</dcterms:modified>
  <cp:category/>
  <cp:version/>
  <cp:contentType/>
  <cp:contentStatus/>
</cp:coreProperties>
</file>