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65" windowWidth="23025" windowHeight="70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<sst xmlns="http://schemas.openxmlformats.org/spreadsheetml/2006/main" count="107" uniqueCount="44">
  <si>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</si>
  <si>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</si>
  <si>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</si>
  <si>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</si>
  <si>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</si>
  <si>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</si>
  <si>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</si>
  <si>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</si>
  <si>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</si>
  <si>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</si>
  <si>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</si>
  <si>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</si>
  <si>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</si>
  <si>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</si>
  <si>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</si>
  <si>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</si>
  <si>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</si>
  <si>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</si>
  <si>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</si>
  <si>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</si>
  <si>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</si>
  <si>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</si>
  <si>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</si>
  <si>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</si>
  <si>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</si>
  <si>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</si>
  <si>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</si>
  <si>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</si>
  <si>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</si>
  <si>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</si>
  <si>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Администрация Города Томска (управление молодежной политики)</t>
  </si>
  <si>
    <t>Год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</si>
  <si>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</si>
  <si>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</si>
  <si>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</si>
  <si>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</si>
  <si>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&lt;**&gt; значение показателя на 2023 год утверждено в соответствие с постановлением администрации Города Томска от 31.01.2013 № 74, объем финансирования утвержден в соответствии с потребностью, необходимой для предоставления выплат 7 участникам мероприятия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</si>
  <si>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чел.**</t>
  </si>
  <si>
    <t>Показатель 1. Количество предоставленных социальных выплат на цели улучшения жилищных условий, ед.*</t>
  </si>
  <si>
    <t>2017 - 2025 гг.</t>
  </si>
  <si>
    <r>
      <t xml:space="preserve">I. Паспорт подпрограммы «Обеспечение жильем молодых семей»
</t>
    </r>
    <r>
      <rPr>
        <sz val="10"/>
        <rFont val="Arial Cyr"/>
        <family val="0"/>
      </rPr>
      <t>на 2017 - 2025 годы (далее - Подпрограмма)</t>
    </r>
  </si>
  <si>
    <t>Приложение 3</t>
  </si>
  <si>
    <t>&lt;*&gt; значение показателя на 2022 утверждено исходя из показателя результативности, утвержденного Соглашением от 26.01.2022 № 69701000-1-2022-008, заключенным администрацией Города Томска с Департаментом архитектуры и строительства Томской области. Показатели 2023, 2024 и 2025 годы установлены на уровне показателя 2020 года и будут скорректированы в соответствии с показателем результативности,указанным в Соглашениях соответствующих годов.</t>
  </si>
  <si>
    <t>к постановлению администрации Города Томска  от 16.09.2022 № 848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</si>
</sst>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67" fontId="5" fillId="24" borderId="10" xfId="0" applyNumberFormat="1" applyFont="1" applyFill="1" applyBorder="1" applyAlignment="1">
      <alignment horizontal="center" vertical="center" wrapText="1"/>
    </xf>
    <xf numFmtId="167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67" fontId="2" fillId="24" borderId="0" xfId="0" applyNumberFormat="1" applyFont="1" applyFill="1" applyAlignment="1">
      <alignment horizontal="left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7" fillId="24" borderId="22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001"/>
  <sheetViews>
    <sheetView tabSelected="1" zoomScale="85" zoomScaleNormal="85" zoomScalePageLayoutView="0" workbookViewId="0" topLeftCell="A1">
      <selection activeCell="AG13" sqref="AG13"/>
    </sheetView>
  </sheetViews>
  <sheetFormatPr defaultColWidth="9.00390625" defaultRowHeight="12.75"/>
  <cols>
    <col min="1" max="1" width="5.75390625" style="2" customWidth="1"/>
    <col min="2" max="2" width="30.875" style="2" customWidth="1"/>
    <col min="3" max="3" width="8.75390625" style="2" customWidth="1"/>
    <col min="4" max="4" width="10.625" style="2" customWidth="1"/>
    <col min="5" max="5" width="10.375" style="2" customWidth="1"/>
    <col min="6" max="6" width="9.75390625" style="2" customWidth="1"/>
    <col min="7" max="7" width="10.375" style="2" customWidth="1"/>
    <col min="8" max="8" width="10.25390625" style="2" customWidth="1"/>
    <col min="9" max="10" width="8.75390625" style="2" customWidth="1"/>
    <col min="11" max="11" width="10.875" style="2" customWidth="1"/>
    <col min="12" max="12" width="10.625" style="2" customWidth="1"/>
    <col min="13" max="13" width="12.00390625" style="2" customWidth="1"/>
    <col min="14" max="21" width="8.75390625" style="2" customWidth="1"/>
    <col min="22" max="30" width="8.75390625" style="2" hidden="1" customWidth="1"/>
    <col min="31" max="31" width="13.25390625" style="2" customWidth="1"/>
    <col min="32" max="32" width="11.125" style="2" customWidth="1"/>
    <col min="33" max="33" width="10.875" style="2" customWidth="1"/>
    <col min="34" max="16384" width="9.125" style="2" customWidth="1"/>
  </cols>
  <sheetData>
    <row r="1" ht="12.75">
      <c r="R1" s="2" t="s">
        <v>41</v>
      </c>
    </row>
    <row r="2" spans="9:21" ht="12.75">
      <c r="I2" s="33" t="s">
        <v>43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4" spans="2:29" ht="38.25" customHeight="1">
      <c r="B4" s="8"/>
      <c r="C4" s="8"/>
      <c r="D4" s="31" t="s">
        <v>40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8"/>
      <c r="V4" s="8"/>
      <c r="W4" s="8"/>
      <c r="X4" s="8"/>
      <c r="Y4" s="8"/>
      <c r="Z4" s="8"/>
      <c r="AA4" s="8"/>
      <c r="AB4" s="8"/>
      <c r="AC4" s="8"/>
    </row>
    <row r="5" spans="2:33" ht="12.75">
      <c r="B5" s="9" t="s">
        <v>0</v>
      </c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0"/>
      <c r="W5" s="10"/>
      <c r="X5" s="10"/>
      <c r="Y5" s="10"/>
      <c r="Z5" s="10"/>
      <c r="AA5" s="10"/>
      <c r="AB5" s="10"/>
      <c r="AC5" s="10"/>
      <c r="AD5" s="5"/>
      <c r="AE5" s="6"/>
      <c r="AF5" s="6"/>
      <c r="AG5" s="6"/>
    </row>
    <row r="6" spans="2:33" ht="25.5">
      <c r="B6" s="9" t="s">
        <v>2</v>
      </c>
      <c r="C6" s="22" t="s">
        <v>30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0"/>
      <c r="W6" s="10"/>
      <c r="X6" s="10"/>
      <c r="Y6" s="10"/>
      <c r="Z6" s="10"/>
      <c r="AA6" s="10"/>
      <c r="AB6" s="10"/>
      <c r="AC6" s="10"/>
      <c r="AD6" s="5"/>
      <c r="AE6" s="6"/>
      <c r="AF6" s="6"/>
      <c r="AG6" s="6"/>
    </row>
    <row r="7" spans="2:33" ht="12.75">
      <c r="B7" s="9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0"/>
      <c r="W7" s="10"/>
      <c r="X7" s="10"/>
      <c r="Y7" s="10"/>
      <c r="Z7" s="10"/>
      <c r="AA7" s="10"/>
      <c r="AB7" s="10"/>
      <c r="AC7" s="10"/>
      <c r="AD7" s="5"/>
      <c r="AE7" s="6"/>
      <c r="AF7" s="6"/>
      <c r="AG7" s="6"/>
    </row>
    <row r="8" spans="2:33" ht="12.75">
      <c r="B8" s="9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10"/>
      <c r="W8" s="10"/>
      <c r="X8" s="10"/>
      <c r="Y8" s="10"/>
      <c r="Z8" s="10"/>
      <c r="AA8" s="10"/>
      <c r="AB8" s="10"/>
      <c r="AC8" s="10"/>
      <c r="AD8" s="5"/>
      <c r="AE8" s="6"/>
      <c r="AF8" s="6"/>
      <c r="AG8" s="6"/>
    </row>
    <row r="9" spans="2:33" ht="25.5" customHeight="1">
      <c r="B9" s="23" t="s">
        <v>5</v>
      </c>
      <c r="C9" s="22" t="s">
        <v>33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0"/>
      <c r="W9" s="10"/>
      <c r="X9" s="10"/>
      <c r="Y9" s="10"/>
      <c r="Z9" s="10"/>
      <c r="AA9" s="10"/>
      <c r="AB9" s="10"/>
      <c r="AC9" s="10"/>
      <c r="AD9" s="5"/>
      <c r="AE9" s="6"/>
      <c r="AF9" s="6"/>
      <c r="AG9" s="6"/>
    </row>
    <row r="10" spans="2:33" ht="25.5" customHeight="1">
      <c r="B10" s="23"/>
      <c r="C10" s="22" t="s"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0"/>
      <c r="W10" s="10"/>
      <c r="X10" s="10"/>
      <c r="Y10" s="10"/>
      <c r="Z10" s="10"/>
      <c r="AA10" s="10"/>
      <c r="AB10" s="10"/>
      <c r="AC10" s="10"/>
      <c r="AD10" s="5"/>
      <c r="AE10" s="6"/>
      <c r="AF10" s="6"/>
      <c r="AG10" s="6"/>
    </row>
    <row r="11" spans="2:33" ht="25.5" customHeight="1">
      <c r="B11" s="23"/>
      <c r="C11" s="22" t="s">
        <v>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0"/>
      <c r="W11" s="10"/>
      <c r="X11" s="10"/>
      <c r="Y11" s="10"/>
      <c r="Z11" s="10"/>
      <c r="AA11" s="10"/>
      <c r="AB11" s="10"/>
      <c r="AC11" s="10"/>
      <c r="AD11" s="5"/>
      <c r="AE11" s="6"/>
      <c r="AF11" s="6"/>
      <c r="AG11" s="6"/>
    </row>
    <row r="12" spans="2:33" ht="25.5" customHeight="1">
      <c r="B12" s="23"/>
      <c r="C12" s="22" t="s">
        <v>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10"/>
      <c r="W12" s="10"/>
      <c r="X12" s="10"/>
      <c r="Y12" s="10"/>
      <c r="Z12" s="10"/>
      <c r="AA12" s="10"/>
      <c r="AB12" s="10"/>
      <c r="AC12" s="10"/>
      <c r="AD12" s="5"/>
      <c r="AE12" s="6"/>
      <c r="AF12" s="6"/>
      <c r="AG12" s="6"/>
    </row>
    <row r="13" spans="2:33" ht="29.25" customHeight="1">
      <c r="B13" s="23" t="s">
        <v>9</v>
      </c>
      <c r="C13" s="11">
        <v>2016</v>
      </c>
      <c r="D13" s="11">
        <v>2017</v>
      </c>
      <c r="E13" s="11">
        <v>2017</v>
      </c>
      <c r="F13" s="11">
        <v>2018</v>
      </c>
      <c r="G13" s="11">
        <v>2018</v>
      </c>
      <c r="H13" s="11">
        <v>2019</v>
      </c>
      <c r="I13" s="11">
        <v>2019</v>
      </c>
      <c r="J13" s="11">
        <v>2020</v>
      </c>
      <c r="K13" s="11">
        <v>2020</v>
      </c>
      <c r="L13" s="11">
        <v>2021</v>
      </c>
      <c r="M13" s="11">
        <v>2021</v>
      </c>
      <c r="N13" s="11">
        <v>2022</v>
      </c>
      <c r="O13" s="11">
        <v>2022</v>
      </c>
      <c r="P13" s="11">
        <v>2023</v>
      </c>
      <c r="Q13" s="11">
        <v>2023</v>
      </c>
      <c r="R13" s="11">
        <v>2024</v>
      </c>
      <c r="S13" s="11">
        <v>2024</v>
      </c>
      <c r="T13" s="11">
        <v>2025</v>
      </c>
      <c r="U13" s="11">
        <v>2025</v>
      </c>
      <c r="V13" s="11">
        <v>2024</v>
      </c>
      <c r="W13" s="11">
        <v>2024</v>
      </c>
      <c r="X13" s="11">
        <v>2025</v>
      </c>
      <c r="Y13" s="11">
        <v>2025</v>
      </c>
      <c r="Z13" s="11">
        <v>2026</v>
      </c>
      <c r="AA13" s="11">
        <v>2026</v>
      </c>
      <c r="AB13" s="11">
        <v>2027</v>
      </c>
      <c r="AC13" s="11">
        <v>2027</v>
      </c>
      <c r="AD13" s="1"/>
      <c r="AE13" s="6"/>
      <c r="AF13" s="6"/>
      <c r="AG13" s="6"/>
    </row>
    <row r="14" spans="2:33" ht="87.75" customHeight="1">
      <c r="B14" s="23"/>
      <c r="C14" s="11"/>
      <c r="D14" s="12" t="s">
        <v>10</v>
      </c>
      <c r="E14" s="12" t="s">
        <v>11</v>
      </c>
      <c r="F14" s="12" t="s">
        <v>10</v>
      </c>
      <c r="G14" s="12" t="s">
        <v>11</v>
      </c>
      <c r="H14" s="12" t="s">
        <v>10</v>
      </c>
      <c r="I14" s="12" t="s">
        <v>11</v>
      </c>
      <c r="J14" s="12" t="s">
        <v>10</v>
      </c>
      <c r="K14" s="12" t="s">
        <v>11</v>
      </c>
      <c r="L14" s="12" t="s">
        <v>10</v>
      </c>
      <c r="M14" s="12" t="s">
        <v>11</v>
      </c>
      <c r="N14" s="12" t="s">
        <v>10</v>
      </c>
      <c r="O14" s="12" t="s">
        <v>11</v>
      </c>
      <c r="P14" s="12" t="s">
        <v>10</v>
      </c>
      <c r="Q14" s="12" t="s">
        <v>11</v>
      </c>
      <c r="R14" s="12" t="s">
        <v>10</v>
      </c>
      <c r="S14" s="12" t="s">
        <v>11</v>
      </c>
      <c r="T14" s="12" t="s">
        <v>10</v>
      </c>
      <c r="U14" s="12" t="s">
        <v>11</v>
      </c>
      <c r="V14" s="11" t="s">
        <v>10</v>
      </c>
      <c r="W14" s="11" t="s">
        <v>11</v>
      </c>
      <c r="X14" s="11" t="s">
        <v>10</v>
      </c>
      <c r="Y14" s="11" t="s">
        <v>11</v>
      </c>
      <c r="Z14" s="11" t="s">
        <v>10</v>
      </c>
      <c r="AA14" s="11" t="s">
        <v>11</v>
      </c>
      <c r="AB14" s="11" t="s">
        <v>10</v>
      </c>
      <c r="AC14" s="11" t="s">
        <v>11</v>
      </c>
      <c r="AD14" s="1"/>
      <c r="AE14" s="6"/>
      <c r="AF14" s="6"/>
      <c r="AG14" s="6"/>
    </row>
    <row r="15" spans="2:33" ht="78.75">
      <c r="B15" s="3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"/>
      <c r="AE15" s="6"/>
      <c r="AF15" s="6"/>
      <c r="AG15" s="6"/>
    </row>
    <row r="16" spans="2:33" ht="51" customHeight="1">
      <c r="B16" s="3" t="s">
        <v>38</v>
      </c>
      <c r="C16" s="11">
        <v>238</v>
      </c>
      <c r="D16" s="11">
        <v>74</v>
      </c>
      <c r="E16" s="11">
        <v>74</v>
      </c>
      <c r="F16" s="11">
        <v>100</v>
      </c>
      <c r="G16" s="11">
        <v>100</v>
      </c>
      <c r="H16" s="11">
        <v>32</v>
      </c>
      <c r="I16" s="11">
        <v>32</v>
      </c>
      <c r="J16" s="11">
        <v>59</v>
      </c>
      <c r="K16" s="11">
        <v>59</v>
      </c>
      <c r="L16" s="11">
        <v>74</v>
      </c>
      <c r="M16" s="11">
        <v>74</v>
      </c>
      <c r="N16" s="11">
        <v>75</v>
      </c>
      <c r="O16" s="11">
        <v>75</v>
      </c>
      <c r="P16" s="11">
        <v>59</v>
      </c>
      <c r="Q16" s="11">
        <v>59</v>
      </c>
      <c r="R16" s="11">
        <v>59</v>
      </c>
      <c r="S16" s="11">
        <v>0</v>
      </c>
      <c r="T16" s="11">
        <v>59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"/>
      <c r="AE16" s="6"/>
      <c r="AF16" s="6"/>
      <c r="AG16" s="6"/>
    </row>
    <row r="17" spans="2:33" ht="120" customHeight="1">
      <c r="B17" s="3" t="s">
        <v>37</v>
      </c>
      <c r="C17" s="11">
        <v>395</v>
      </c>
      <c r="D17" s="11">
        <v>377</v>
      </c>
      <c r="E17" s="11">
        <v>377</v>
      </c>
      <c r="F17" s="11">
        <v>353</v>
      </c>
      <c r="G17" s="11">
        <v>353</v>
      </c>
      <c r="H17" s="11">
        <v>313</v>
      </c>
      <c r="I17" s="11">
        <v>313</v>
      </c>
      <c r="J17" s="11">
        <v>282</v>
      </c>
      <c r="K17" s="11">
        <v>282</v>
      </c>
      <c r="L17" s="11">
        <v>253</v>
      </c>
      <c r="M17" s="11">
        <v>253</v>
      </c>
      <c r="N17" s="11">
        <v>110</v>
      </c>
      <c r="O17" s="11">
        <v>110</v>
      </c>
      <c r="P17" s="11">
        <v>7</v>
      </c>
      <c r="Q17" s="11">
        <v>7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"/>
      <c r="AE17" s="6"/>
      <c r="AF17" s="6"/>
      <c r="AG17" s="6"/>
    </row>
    <row r="18" spans="2:33" ht="38.25" customHeight="1">
      <c r="B18" s="23" t="s">
        <v>12</v>
      </c>
      <c r="C18" s="11">
        <v>2016</v>
      </c>
      <c r="D18" s="11">
        <v>2017</v>
      </c>
      <c r="E18" s="11">
        <v>2017</v>
      </c>
      <c r="F18" s="11">
        <v>2018</v>
      </c>
      <c r="G18" s="11">
        <v>2018</v>
      </c>
      <c r="H18" s="11">
        <v>2019</v>
      </c>
      <c r="I18" s="11">
        <v>2019</v>
      </c>
      <c r="J18" s="11">
        <v>2020</v>
      </c>
      <c r="K18" s="11">
        <v>2020</v>
      </c>
      <c r="L18" s="11">
        <v>2021</v>
      </c>
      <c r="M18" s="11">
        <v>2021</v>
      </c>
      <c r="N18" s="11">
        <v>2022</v>
      </c>
      <c r="O18" s="11">
        <v>2022</v>
      </c>
      <c r="P18" s="11">
        <v>2023</v>
      </c>
      <c r="Q18" s="11">
        <v>2023</v>
      </c>
      <c r="R18" s="11">
        <v>2024</v>
      </c>
      <c r="S18" s="11">
        <v>2024</v>
      </c>
      <c r="T18" s="11">
        <v>2025</v>
      </c>
      <c r="U18" s="11">
        <v>2025</v>
      </c>
      <c r="V18" s="11">
        <v>2024</v>
      </c>
      <c r="W18" s="11">
        <v>2024</v>
      </c>
      <c r="X18" s="11">
        <v>2025</v>
      </c>
      <c r="Y18" s="11">
        <v>2025</v>
      </c>
      <c r="Z18" s="11">
        <v>2026</v>
      </c>
      <c r="AA18" s="11">
        <v>2026</v>
      </c>
      <c r="AB18" s="11">
        <v>2027</v>
      </c>
      <c r="AC18" s="11">
        <v>2027</v>
      </c>
      <c r="AD18" s="1"/>
      <c r="AE18" s="6"/>
      <c r="AF18" s="6"/>
      <c r="AG18" s="6"/>
    </row>
    <row r="19" spans="2:33" ht="83.25" customHeight="1">
      <c r="B19" s="23"/>
      <c r="C19" s="11"/>
      <c r="D19" s="12" t="s">
        <v>10</v>
      </c>
      <c r="E19" s="12" t="s">
        <v>11</v>
      </c>
      <c r="F19" s="12" t="s">
        <v>10</v>
      </c>
      <c r="G19" s="12" t="s">
        <v>11</v>
      </c>
      <c r="H19" s="12" t="s">
        <v>10</v>
      </c>
      <c r="I19" s="12" t="s">
        <v>11</v>
      </c>
      <c r="J19" s="12" t="s">
        <v>10</v>
      </c>
      <c r="K19" s="12" t="s">
        <v>11</v>
      </c>
      <c r="L19" s="12" t="s">
        <v>10</v>
      </c>
      <c r="M19" s="12" t="s">
        <v>11</v>
      </c>
      <c r="N19" s="12" t="s">
        <v>10</v>
      </c>
      <c r="O19" s="12" t="s">
        <v>11</v>
      </c>
      <c r="P19" s="12" t="s">
        <v>10</v>
      </c>
      <c r="Q19" s="12" t="s">
        <v>11</v>
      </c>
      <c r="R19" s="12" t="s">
        <v>10</v>
      </c>
      <c r="S19" s="12" t="s">
        <v>11</v>
      </c>
      <c r="T19" s="12" t="s">
        <v>10</v>
      </c>
      <c r="U19" s="12" t="s">
        <v>11</v>
      </c>
      <c r="V19" s="11" t="s">
        <v>10</v>
      </c>
      <c r="W19" s="11" t="s">
        <v>11</v>
      </c>
      <c r="X19" s="11" t="s">
        <v>10</v>
      </c>
      <c r="Y19" s="11" t="s">
        <v>11</v>
      </c>
      <c r="Z19" s="11" t="s">
        <v>10</v>
      </c>
      <c r="AA19" s="11" t="s">
        <v>11</v>
      </c>
      <c r="AB19" s="11" t="s">
        <v>10</v>
      </c>
      <c r="AC19" s="11" t="s">
        <v>11</v>
      </c>
      <c r="AD19" s="1"/>
      <c r="AE19" s="6"/>
      <c r="AF19" s="6"/>
      <c r="AG19" s="6"/>
    </row>
    <row r="20" spans="2:33" ht="76.5">
      <c r="B20" s="9" t="s">
        <v>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"/>
      <c r="AE20" s="6"/>
      <c r="AF20" s="6"/>
      <c r="AG20" s="6"/>
    </row>
    <row r="21" spans="2:33" ht="42.75" customHeight="1">
      <c r="B21" s="9" t="s">
        <v>34</v>
      </c>
      <c r="C21" s="11">
        <v>238</v>
      </c>
      <c r="D21" s="11">
        <v>74</v>
      </c>
      <c r="E21" s="11">
        <v>74</v>
      </c>
      <c r="F21" s="11">
        <v>100</v>
      </c>
      <c r="G21" s="11">
        <v>100</v>
      </c>
      <c r="H21" s="11">
        <v>32</v>
      </c>
      <c r="I21" s="11">
        <v>32</v>
      </c>
      <c r="J21" s="11">
        <v>59</v>
      </c>
      <c r="K21" s="11">
        <v>59</v>
      </c>
      <c r="L21" s="11">
        <v>74</v>
      </c>
      <c r="M21" s="11">
        <v>74</v>
      </c>
      <c r="N21" s="11">
        <v>75</v>
      </c>
      <c r="O21" s="11">
        <v>75</v>
      </c>
      <c r="P21" s="11">
        <v>59</v>
      </c>
      <c r="Q21" s="11">
        <v>59</v>
      </c>
      <c r="R21" s="11">
        <v>59</v>
      </c>
      <c r="S21" s="11">
        <v>0</v>
      </c>
      <c r="T21" s="11">
        <v>59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"/>
      <c r="AE21" s="6"/>
      <c r="AF21" s="6"/>
      <c r="AG21" s="6"/>
    </row>
    <row r="22" spans="2:33" ht="71.25" customHeight="1">
      <c r="B22" s="9" t="s">
        <v>35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5</v>
      </c>
      <c r="I22" s="11">
        <v>5</v>
      </c>
      <c r="J22" s="11">
        <v>3</v>
      </c>
      <c r="K22" s="11">
        <v>3</v>
      </c>
      <c r="L22" s="11">
        <v>4</v>
      </c>
      <c r="M22" s="11">
        <v>4</v>
      </c>
      <c r="N22" s="11">
        <v>5</v>
      </c>
      <c r="O22" s="11">
        <v>5</v>
      </c>
      <c r="P22" s="11">
        <v>5</v>
      </c>
      <c r="Q22" s="11">
        <v>5</v>
      </c>
      <c r="R22" s="11">
        <v>5</v>
      </c>
      <c r="S22" s="11">
        <v>0</v>
      </c>
      <c r="T22" s="11">
        <v>5</v>
      </c>
      <c r="U22" s="11">
        <v>0</v>
      </c>
      <c r="V22" s="11"/>
      <c r="W22" s="11"/>
      <c r="X22" s="11"/>
      <c r="Y22" s="11"/>
      <c r="Z22" s="11"/>
      <c r="AA22" s="11"/>
      <c r="AB22" s="11"/>
      <c r="AC22" s="11"/>
      <c r="AD22" s="1"/>
      <c r="AE22" s="6"/>
      <c r="AF22" s="6"/>
      <c r="AG22" s="6"/>
    </row>
    <row r="23" spans="2:33" ht="122.25" customHeight="1">
      <c r="B23" s="9" t="s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"/>
      <c r="AE23" s="6"/>
      <c r="AF23" s="6"/>
      <c r="AG23" s="6"/>
    </row>
    <row r="24" spans="2:33" ht="66.75" customHeight="1">
      <c r="B24" s="9" t="s">
        <v>28</v>
      </c>
      <c r="C24" s="11">
        <v>238000</v>
      </c>
      <c r="D24" s="11">
        <v>69000</v>
      </c>
      <c r="E24" s="11">
        <v>69000</v>
      </c>
      <c r="F24" s="11">
        <v>120590</v>
      </c>
      <c r="G24" s="11">
        <v>120590</v>
      </c>
      <c r="H24" s="11">
        <v>32000</v>
      </c>
      <c r="I24" s="11">
        <v>32000</v>
      </c>
      <c r="J24" s="11">
        <v>110000</v>
      </c>
      <c r="K24" s="11">
        <v>110000</v>
      </c>
      <c r="L24" s="11">
        <v>144699.4</v>
      </c>
      <c r="M24" s="11">
        <v>144699.4</v>
      </c>
      <c r="N24" s="11">
        <v>32000</v>
      </c>
      <c r="O24" s="11">
        <v>0</v>
      </c>
      <c r="P24" s="11">
        <v>32000</v>
      </c>
      <c r="Q24" s="11">
        <v>0</v>
      </c>
      <c r="R24" s="11">
        <v>32000</v>
      </c>
      <c r="S24" s="11">
        <v>0</v>
      </c>
      <c r="T24" s="11">
        <v>32000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"/>
      <c r="AE24" s="6"/>
      <c r="AF24" s="6"/>
      <c r="AG24" s="6"/>
    </row>
    <row r="25" spans="2:33" ht="69.75" customHeight="1">
      <c r="B25" s="9" t="s">
        <v>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"/>
      <c r="AE25" s="6"/>
      <c r="AF25" s="6"/>
      <c r="AG25" s="6"/>
    </row>
    <row r="26" spans="2:33" ht="45" customHeight="1">
      <c r="B26" s="4" t="s">
        <v>32</v>
      </c>
      <c r="C26" s="11">
        <v>395</v>
      </c>
      <c r="D26" s="11">
        <v>377</v>
      </c>
      <c r="E26" s="11">
        <v>377</v>
      </c>
      <c r="F26" s="11">
        <v>353</v>
      </c>
      <c r="G26" s="11">
        <v>353</v>
      </c>
      <c r="H26" s="11">
        <v>313</v>
      </c>
      <c r="I26" s="11">
        <v>313</v>
      </c>
      <c r="J26" s="11">
        <v>282</v>
      </c>
      <c r="K26" s="11">
        <v>282</v>
      </c>
      <c r="L26" s="11">
        <v>253</v>
      </c>
      <c r="M26" s="11">
        <v>253</v>
      </c>
      <c r="N26" s="11">
        <v>110</v>
      </c>
      <c r="O26" s="11">
        <v>110</v>
      </c>
      <c r="P26" s="11">
        <v>7</v>
      </c>
      <c r="Q26" s="11">
        <v>7</v>
      </c>
      <c r="R26" s="11"/>
      <c r="S26" s="11"/>
      <c r="T26" s="11"/>
      <c r="U26" s="11"/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"/>
      <c r="AE26" s="6"/>
      <c r="AF26" s="6"/>
      <c r="AG26" s="6"/>
    </row>
    <row r="27" spans="2:33" ht="24" customHeight="1">
      <c r="B27" s="19" t="s">
        <v>13</v>
      </c>
      <c r="C27" s="38" t="s">
        <v>31</v>
      </c>
      <c r="D27" s="35" t="s">
        <v>14</v>
      </c>
      <c r="E27" s="36"/>
      <c r="F27" s="35" t="s">
        <v>15</v>
      </c>
      <c r="G27" s="36"/>
      <c r="H27" s="35" t="s">
        <v>16</v>
      </c>
      <c r="I27" s="36"/>
      <c r="J27" s="35" t="s">
        <v>17</v>
      </c>
      <c r="K27" s="36"/>
      <c r="L27" s="35" t="s">
        <v>18</v>
      </c>
      <c r="M27" s="36"/>
      <c r="N27" s="24"/>
      <c r="O27" s="25"/>
      <c r="P27" s="25"/>
      <c r="Q27" s="25"/>
      <c r="R27" s="25"/>
      <c r="S27" s="25"/>
      <c r="T27" s="25"/>
      <c r="U27" s="26"/>
      <c r="V27" s="11"/>
      <c r="W27" s="11"/>
      <c r="X27" s="11"/>
      <c r="Y27" s="11"/>
      <c r="Z27" s="11"/>
      <c r="AA27" s="11"/>
      <c r="AB27" s="11"/>
      <c r="AC27" s="11"/>
      <c r="AD27" s="1"/>
      <c r="AE27" s="6"/>
      <c r="AF27" s="6"/>
      <c r="AG27" s="6"/>
    </row>
    <row r="28" spans="2:33" ht="33" customHeight="1">
      <c r="B28" s="20"/>
      <c r="C28" s="39"/>
      <c r="D28" s="13" t="s">
        <v>19</v>
      </c>
      <c r="E28" s="13" t="s">
        <v>20</v>
      </c>
      <c r="F28" s="13" t="s">
        <v>19</v>
      </c>
      <c r="G28" s="13" t="s">
        <v>20</v>
      </c>
      <c r="H28" s="13" t="s">
        <v>19</v>
      </c>
      <c r="I28" s="13" t="s">
        <v>20</v>
      </c>
      <c r="J28" s="13" t="s">
        <v>19</v>
      </c>
      <c r="K28" s="13" t="s">
        <v>20</v>
      </c>
      <c r="L28" s="13" t="s">
        <v>19</v>
      </c>
      <c r="M28" s="13" t="s">
        <v>21</v>
      </c>
      <c r="N28" s="27"/>
      <c r="O28" s="28"/>
      <c r="P28" s="28"/>
      <c r="Q28" s="28"/>
      <c r="R28" s="28"/>
      <c r="S28" s="28"/>
      <c r="T28" s="28"/>
      <c r="U28" s="29"/>
      <c r="V28" s="11"/>
      <c r="W28" s="11"/>
      <c r="X28" s="11"/>
      <c r="Y28" s="11"/>
      <c r="Z28" s="11"/>
      <c r="AA28" s="11"/>
      <c r="AB28" s="11"/>
      <c r="AC28" s="11"/>
      <c r="AD28" s="1"/>
      <c r="AE28" s="6"/>
      <c r="AF28" s="6"/>
      <c r="AG28" s="6"/>
    </row>
    <row r="29" spans="2:33" ht="29.25" customHeight="1">
      <c r="B29" s="20"/>
      <c r="C29" s="11">
        <v>2017</v>
      </c>
      <c r="D29" s="14">
        <v>149685.4</v>
      </c>
      <c r="E29" s="14">
        <f aca="true" t="shared" si="0" ref="E29:E37">G29+I29+K29+M29</f>
        <v>149685.40000000002</v>
      </c>
      <c r="F29" s="14">
        <v>59901.4</v>
      </c>
      <c r="G29" s="14">
        <v>59901.4</v>
      </c>
      <c r="H29" s="14">
        <v>10885.2</v>
      </c>
      <c r="I29" s="14">
        <v>10885.2</v>
      </c>
      <c r="J29" s="14">
        <v>9898.8</v>
      </c>
      <c r="K29" s="14">
        <v>9898.8</v>
      </c>
      <c r="L29" s="14">
        <v>69000</v>
      </c>
      <c r="M29" s="14">
        <v>69000</v>
      </c>
      <c r="N29" s="27"/>
      <c r="O29" s="28"/>
      <c r="P29" s="28"/>
      <c r="Q29" s="28"/>
      <c r="R29" s="28"/>
      <c r="S29" s="28"/>
      <c r="T29" s="28"/>
      <c r="U29" s="29"/>
      <c r="V29" s="11"/>
      <c r="W29" s="11"/>
      <c r="X29" s="11"/>
      <c r="Y29" s="11"/>
      <c r="Z29" s="11"/>
      <c r="AA29" s="11"/>
      <c r="AB29" s="11"/>
      <c r="AC29" s="11"/>
      <c r="AD29" s="1"/>
      <c r="AE29" s="6"/>
      <c r="AF29" s="6"/>
      <c r="AG29" s="6"/>
    </row>
    <row r="30" spans="2:33" ht="25.5" customHeight="1">
      <c r="B30" s="20"/>
      <c r="C30" s="11">
        <v>2018</v>
      </c>
      <c r="D30" s="14">
        <v>208017.3</v>
      </c>
      <c r="E30" s="14">
        <f t="shared" si="0"/>
        <v>208017.30000000002</v>
      </c>
      <c r="F30" s="14">
        <v>77085.6</v>
      </c>
      <c r="G30" s="14">
        <v>77085.6</v>
      </c>
      <c r="H30" s="14">
        <v>2813.1</v>
      </c>
      <c r="I30" s="14">
        <v>2813.1</v>
      </c>
      <c r="J30" s="14">
        <v>7521.6</v>
      </c>
      <c r="K30" s="14">
        <v>7521.6</v>
      </c>
      <c r="L30" s="14">
        <v>120597</v>
      </c>
      <c r="M30" s="14">
        <v>120597</v>
      </c>
      <c r="N30" s="27"/>
      <c r="O30" s="28"/>
      <c r="P30" s="28"/>
      <c r="Q30" s="28"/>
      <c r="R30" s="28"/>
      <c r="S30" s="28"/>
      <c r="T30" s="28"/>
      <c r="U30" s="29"/>
      <c r="V30" s="11"/>
      <c r="W30" s="11"/>
      <c r="X30" s="11"/>
      <c r="Y30" s="11"/>
      <c r="Z30" s="11"/>
      <c r="AA30" s="11"/>
      <c r="AB30" s="11"/>
      <c r="AC30" s="11"/>
      <c r="AD30" s="1"/>
      <c r="AE30" s="6"/>
      <c r="AF30" s="6"/>
      <c r="AG30" s="6"/>
    </row>
    <row r="31" spans="2:33" ht="25.5" customHeight="1">
      <c r="B31" s="20"/>
      <c r="C31" s="11">
        <v>2019</v>
      </c>
      <c r="D31" s="14">
        <f aca="true" t="shared" si="1" ref="D31:D37">F31+H31+J31+L31</f>
        <v>84971.5</v>
      </c>
      <c r="E31" s="14">
        <f t="shared" si="0"/>
        <v>84971.5</v>
      </c>
      <c r="F31" s="14">
        <v>41256.1</v>
      </c>
      <c r="G31" s="14">
        <v>41256.1</v>
      </c>
      <c r="H31" s="14">
        <v>4193.8</v>
      </c>
      <c r="I31" s="14">
        <v>4193.8</v>
      </c>
      <c r="J31" s="14">
        <v>7521.6</v>
      </c>
      <c r="K31" s="14">
        <v>7521.6</v>
      </c>
      <c r="L31" s="14">
        <v>32000</v>
      </c>
      <c r="M31" s="14">
        <v>32000</v>
      </c>
      <c r="N31" s="27"/>
      <c r="O31" s="28"/>
      <c r="P31" s="28"/>
      <c r="Q31" s="28"/>
      <c r="R31" s="28"/>
      <c r="S31" s="28"/>
      <c r="T31" s="28"/>
      <c r="U31" s="29"/>
      <c r="V31" s="11"/>
      <c r="W31" s="11"/>
      <c r="X31" s="11"/>
      <c r="Y31" s="11"/>
      <c r="Z31" s="11"/>
      <c r="AA31" s="11"/>
      <c r="AB31" s="11"/>
      <c r="AC31" s="11"/>
      <c r="AD31" s="1"/>
      <c r="AE31" s="6"/>
      <c r="AF31" s="6"/>
      <c r="AG31" s="6"/>
    </row>
    <row r="32" spans="2:33" ht="24" customHeight="1">
      <c r="B32" s="20"/>
      <c r="C32" s="11">
        <v>2020</v>
      </c>
      <c r="D32" s="15">
        <f t="shared" si="1"/>
        <v>166714.9</v>
      </c>
      <c r="E32" s="15">
        <f t="shared" si="0"/>
        <v>166714.9</v>
      </c>
      <c r="F32" s="15">
        <f>G32</f>
        <v>38040.9</v>
      </c>
      <c r="G32" s="15">
        <f>28004.4+284.7+9751.8</f>
        <v>38040.9</v>
      </c>
      <c r="H32" s="15">
        <v>9056.8</v>
      </c>
      <c r="I32" s="15">
        <v>9056.8</v>
      </c>
      <c r="J32" s="15">
        <v>9617.2</v>
      </c>
      <c r="K32" s="15">
        <v>9617.2</v>
      </c>
      <c r="L32" s="14">
        <v>110000</v>
      </c>
      <c r="M32" s="14">
        <v>110000</v>
      </c>
      <c r="N32" s="27"/>
      <c r="O32" s="28"/>
      <c r="P32" s="28"/>
      <c r="Q32" s="28"/>
      <c r="R32" s="28"/>
      <c r="S32" s="28"/>
      <c r="T32" s="28"/>
      <c r="U32" s="29"/>
      <c r="V32" s="11"/>
      <c r="W32" s="11"/>
      <c r="X32" s="11"/>
      <c r="Y32" s="11"/>
      <c r="Z32" s="11"/>
      <c r="AA32" s="11"/>
      <c r="AB32" s="11"/>
      <c r="AC32" s="11"/>
      <c r="AD32" s="1"/>
      <c r="AE32" s="6"/>
      <c r="AF32" s="6"/>
      <c r="AG32" s="6"/>
    </row>
    <row r="33" spans="2:33" ht="27.75" customHeight="1">
      <c r="B33" s="20"/>
      <c r="C33" s="11">
        <v>2021</v>
      </c>
      <c r="D33" s="15">
        <f t="shared" si="1"/>
        <v>224059.4</v>
      </c>
      <c r="E33" s="15">
        <f t="shared" si="0"/>
        <v>197701.19999999998</v>
      </c>
      <c r="F33" s="15">
        <v>52880</v>
      </c>
      <c r="G33" s="15">
        <f>17614+9924.9+302.5</f>
        <v>27841.4</v>
      </c>
      <c r="H33" s="15">
        <v>17000</v>
      </c>
      <c r="I33" s="15">
        <v>16980.3</v>
      </c>
      <c r="J33" s="15">
        <v>9480</v>
      </c>
      <c r="K33" s="15">
        <v>8180.1</v>
      </c>
      <c r="L33" s="14">
        <v>144699.4</v>
      </c>
      <c r="M33" s="14">
        <v>144699.4</v>
      </c>
      <c r="N33" s="27"/>
      <c r="O33" s="28"/>
      <c r="P33" s="28"/>
      <c r="Q33" s="28"/>
      <c r="R33" s="28"/>
      <c r="S33" s="28"/>
      <c r="T33" s="28"/>
      <c r="U33" s="29"/>
      <c r="V33" s="11"/>
      <c r="W33" s="11"/>
      <c r="X33" s="11"/>
      <c r="Y33" s="11"/>
      <c r="Z33" s="11"/>
      <c r="AA33" s="11"/>
      <c r="AB33" s="11"/>
      <c r="AC33" s="11"/>
      <c r="AD33" s="1"/>
      <c r="AE33" s="6"/>
      <c r="AF33" s="6"/>
      <c r="AG33" s="6"/>
    </row>
    <row r="34" spans="2:33" ht="27" customHeight="1">
      <c r="B34" s="20"/>
      <c r="C34" s="11">
        <v>2022</v>
      </c>
      <c r="D34" s="18">
        <f t="shared" si="1"/>
        <v>113840</v>
      </c>
      <c r="E34" s="18">
        <f>G34+I34+K34+M34</f>
        <v>53411.4</v>
      </c>
      <c r="F34" s="18">
        <v>52360</v>
      </c>
      <c r="G34" s="15">
        <f>18550+9469.3+400</f>
        <v>28419.3</v>
      </c>
      <c r="H34" s="15">
        <v>20000</v>
      </c>
      <c r="I34" s="15">
        <v>17185.7</v>
      </c>
      <c r="J34" s="15">
        <v>9480</v>
      </c>
      <c r="K34" s="15">
        <v>7806.4</v>
      </c>
      <c r="L34" s="14">
        <v>32000</v>
      </c>
      <c r="M34" s="14">
        <v>0</v>
      </c>
      <c r="N34" s="27"/>
      <c r="O34" s="28"/>
      <c r="P34" s="28"/>
      <c r="Q34" s="28"/>
      <c r="R34" s="28"/>
      <c r="S34" s="28"/>
      <c r="T34" s="28"/>
      <c r="U34" s="29"/>
      <c r="V34" s="11"/>
      <c r="W34" s="11"/>
      <c r="X34" s="11"/>
      <c r="Y34" s="11"/>
      <c r="Z34" s="11"/>
      <c r="AA34" s="11"/>
      <c r="AB34" s="11"/>
      <c r="AC34" s="11"/>
      <c r="AD34" s="1"/>
      <c r="AE34" s="6"/>
      <c r="AF34" s="6"/>
      <c r="AG34" s="6"/>
    </row>
    <row r="35" spans="2:33" ht="27" customHeight="1">
      <c r="B35" s="20"/>
      <c r="C35" s="11">
        <v>2023</v>
      </c>
      <c r="D35" s="18">
        <f t="shared" si="1"/>
        <v>89999.3</v>
      </c>
      <c r="E35" s="18">
        <f t="shared" si="0"/>
        <v>10019.3</v>
      </c>
      <c r="F35" s="18">
        <v>28519.3</v>
      </c>
      <c r="G35" s="15">
        <f>150+9469.3+400</f>
        <v>10019.3</v>
      </c>
      <c r="H35" s="15">
        <v>20000</v>
      </c>
      <c r="I35" s="14">
        <v>0</v>
      </c>
      <c r="J35" s="15">
        <v>9480</v>
      </c>
      <c r="K35" s="14">
        <v>0</v>
      </c>
      <c r="L35" s="14">
        <v>32000</v>
      </c>
      <c r="M35" s="14">
        <v>0</v>
      </c>
      <c r="N35" s="27"/>
      <c r="O35" s="28"/>
      <c r="P35" s="28"/>
      <c r="Q35" s="28"/>
      <c r="R35" s="28"/>
      <c r="S35" s="28"/>
      <c r="T35" s="28"/>
      <c r="U35" s="29"/>
      <c r="V35" s="11"/>
      <c r="W35" s="11"/>
      <c r="X35" s="11"/>
      <c r="Y35" s="11"/>
      <c r="Z35" s="11"/>
      <c r="AA35" s="11"/>
      <c r="AB35" s="11"/>
      <c r="AC35" s="11"/>
      <c r="AD35" s="1"/>
      <c r="AE35" s="17"/>
      <c r="AF35" s="6"/>
      <c r="AG35" s="6"/>
    </row>
    <row r="36" spans="2:33" ht="27" customHeight="1">
      <c r="B36" s="20"/>
      <c r="C36" s="11">
        <v>2024</v>
      </c>
      <c r="D36" s="18">
        <f t="shared" si="1"/>
        <v>89849.3</v>
      </c>
      <c r="E36" s="18">
        <f t="shared" si="0"/>
        <v>0</v>
      </c>
      <c r="F36" s="18">
        <v>28369.3</v>
      </c>
      <c r="G36" s="15">
        <v>0</v>
      </c>
      <c r="H36" s="15">
        <v>20000</v>
      </c>
      <c r="I36" s="15">
        <v>0</v>
      </c>
      <c r="J36" s="15">
        <v>9480</v>
      </c>
      <c r="K36" s="15">
        <v>0</v>
      </c>
      <c r="L36" s="14">
        <v>32000</v>
      </c>
      <c r="M36" s="14">
        <v>0</v>
      </c>
      <c r="N36" s="27"/>
      <c r="O36" s="28"/>
      <c r="P36" s="28"/>
      <c r="Q36" s="28"/>
      <c r="R36" s="28"/>
      <c r="S36" s="28"/>
      <c r="T36" s="28"/>
      <c r="U36" s="29"/>
      <c r="V36" s="11"/>
      <c r="W36" s="11"/>
      <c r="X36" s="11"/>
      <c r="Y36" s="11"/>
      <c r="Z36" s="11"/>
      <c r="AA36" s="11"/>
      <c r="AB36" s="11"/>
      <c r="AC36" s="11"/>
      <c r="AD36" s="1"/>
      <c r="AE36" s="6"/>
      <c r="AF36" s="6"/>
      <c r="AG36" s="6"/>
    </row>
    <row r="37" spans="2:33" ht="27" customHeight="1">
      <c r="B37" s="20"/>
      <c r="C37" s="11">
        <v>2025</v>
      </c>
      <c r="D37" s="18">
        <f t="shared" si="1"/>
        <v>89849.3</v>
      </c>
      <c r="E37" s="18">
        <f t="shared" si="0"/>
        <v>0</v>
      </c>
      <c r="F37" s="18">
        <v>28369.3</v>
      </c>
      <c r="G37" s="15">
        <v>0</v>
      </c>
      <c r="H37" s="15">
        <v>20000</v>
      </c>
      <c r="I37" s="14">
        <v>0</v>
      </c>
      <c r="J37" s="15">
        <v>9480</v>
      </c>
      <c r="K37" s="14">
        <v>0</v>
      </c>
      <c r="L37" s="14">
        <v>32000</v>
      </c>
      <c r="M37" s="14">
        <v>0</v>
      </c>
      <c r="N37" s="27"/>
      <c r="O37" s="28"/>
      <c r="P37" s="28"/>
      <c r="Q37" s="28"/>
      <c r="R37" s="28"/>
      <c r="S37" s="28"/>
      <c r="T37" s="28"/>
      <c r="U37" s="29"/>
      <c r="V37" s="11"/>
      <c r="W37" s="11"/>
      <c r="X37" s="11"/>
      <c r="Y37" s="11"/>
      <c r="Z37" s="11"/>
      <c r="AA37" s="11"/>
      <c r="AB37" s="11"/>
      <c r="AC37" s="11"/>
      <c r="AD37" s="1"/>
      <c r="AE37" s="6"/>
      <c r="AF37" s="6"/>
      <c r="AG37" s="6"/>
    </row>
    <row r="38" spans="2:33" ht="26.25" customHeight="1">
      <c r="B38" s="21"/>
      <c r="C38" s="11" t="s">
        <v>22</v>
      </c>
      <c r="D38" s="14">
        <f>D29+D30+D31+D32+D33+D34+D35+D36+D37</f>
        <v>1216986.4000000001</v>
      </c>
      <c r="E38" s="14">
        <f aca="true" t="shared" si="2" ref="E38:M38">E29+E30+E31+E32+E33+E34+E35+E36+E37</f>
        <v>870521.0000000001</v>
      </c>
      <c r="F38" s="14">
        <f t="shared" si="2"/>
        <v>406781.89999999997</v>
      </c>
      <c r="G38" s="14">
        <f t="shared" si="2"/>
        <v>282564</v>
      </c>
      <c r="H38" s="14">
        <f t="shared" si="2"/>
        <v>123948.9</v>
      </c>
      <c r="I38" s="14">
        <f t="shared" si="2"/>
        <v>61114.899999999994</v>
      </c>
      <c r="J38" s="14">
        <f t="shared" si="2"/>
        <v>81959.2</v>
      </c>
      <c r="K38" s="14">
        <f t="shared" si="2"/>
        <v>50545.7</v>
      </c>
      <c r="L38" s="14">
        <f t="shared" si="2"/>
        <v>604296.4</v>
      </c>
      <c r="M38" s="14">
        <f t="shared" si="2"/>
        <v>476296.4</v>
      </c>
      <c r="N38" s="30"/>
      <c r="O38" s="31"/>
      <c r="P38" s="31"/>
      <c r="Q38" s="31"/>
      <c r="R38" s="31"/>
      <c r="S38" s="31"/>
      <c r="T38" s="31"/>
      <c r="U38" s="32"/>
      <c r="V38" s="11"/>
      <c r="W38" s="11"/>
      <c r="X38" s="11"/>
      <c r="Y38" s="11"/>
      <c r="Z38" s="11"/>
      <c r="AA38" s="11"/>
      <c r="AB38" s="11"/>
      <c r="AC38" s="11"/>
      <c r="AD38" s="1"/>
      <c r="AE38" s="6"/>
      <c r="AF38" s="6"/>
      <c r="AG38" s="6"/>
    </row>
    <row r="39" spans="2:33" ht="27" customHeight="1">
      <c r="B39" s="9" t="s">
        <v>23</v>
      </c>
      <c r="C39" s="22" t="s">
        <v>39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0"/>
      <c r="W39" s="10"/>
      <c r="X39" s="10"/>
      <c r="Y39" s="10"/>
      <c r="Z39" s="10"/>
      <c r="AA39" s="10"/>
      <c r="AB39" s="10"/>
      <c r="AC39" s="10"/>
      <c r="AD39" s="5"/>
      <c r="AE39" s="6"/>
      <c r="AF39" s="6"/>
      <c r="AG39" s="6"/>
    </row>
    <row r="40" spans="2:33" ht="58.5" customHeight="1">
      <c r="B40" s="9" t="s">
        <v>29</v>
      </c>
      <c r="C40" s="22" t="s">
        <v>25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0"/>
      <c r="W40" s="10"/>
      <c r="X40" s="10"/>
      <c r="Y40" s="10"/>
      <c r="Z40" s="10"/>
      <c r="AA40" s="10"/>
      <c r="AB40" s="10"/>
      <c r="AC40" s="10"/>
      <c r="AD40" s="5"/>
      <c r="AE40" s="6"/>
      <c r="AF40" s="6"/>
      <c r="AG40" s="6"/>
    </row>
    <row r="41" spans="2:33" ht="38.25">
      <c r="B41" s="9" t="s">
        <v>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0"/>
      <c r="W41" s="10"/>
      <c r="X41" s="10"/>
      <c r="Y41" s="10"/>
      <c r="Z41" s="10"/>
      <c r="AA41" s="10"/>
      <c r="AB41" s="10"/>
      <c r="AC41" s="10"/>
      <c r="AD41" s="5"/>
      <c r="AE41" s="6"/>
      <c r="AF41" s="6"/>
      <c r="AG41" s="6"/>
    </row>
    <row r="42" spans="2:33" ht="25.5">
      <c r="B42" s="16" t="s">
        <v>26</v>
      </c>
      <c r="C42" s="22" t="s">
        <v>30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0"/>
      <c r="W42" s="10"/>
      <c r="X42" s="10"/>
      <c r="Y42" s="10"/>
      <c r="Z42" s="10"/>
      <c r="AA42" s="10"/>
      <c r="AB42" s="10"/>
      <c r="AC42" s="10"/>
      <c r="AD42" s="5"/>
      <c r="AE42" s="6"/>
      <c r="AF42" s="6"/>
      <c r="AG42" s="6"/>
    </row>
    <row r="43" spans="2:33" ht="38.25">
      <c r="B43" s="16" t="s">
        <v>27</v>
      </c>
      <c r="C43" s="22" t="s">
        <v>30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0"/>
      <c r="W43" s="10"/>
      <c r="X43" s="10"/>
      <c r="Y43" s="10"/>
      <c r="Z43" s="10"/>
      <c r="AA43" s="10"/>
      <c r="AB43" s="10"/>
      <c r="AC43" s="10"/>
      <c r="AD43" s="5"/>
      <c r="AE43" s="6"/>
      <c r="AF43" s="6"/>
      <c r="AG43" s="6"/>
    </row>
    <row r="44" spans="2:33" ht="12.7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ht="39" customHeight="1">
      <c r="B45" s="37" t="s">
        <v>42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ht="30.75" customHeight="1">
      <c r="B46" s="37" t="s">
        <v>36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2:33" ht="12.7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:33" ht="12.75"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ht="12.75"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ht="12.75"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2:33" ht="12.7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33" ht="12.75"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2:33" ht="12.75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2:33" ht="12.7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2:33" ht="12.75"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2:33" ht="12.75"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2:33" ht="12.75"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2:33" ht="12.7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2:33" ht="12.75"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2:33" ht="12.75"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2:33" ht="12.75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2:33" ht="12.7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2:33" ht="12.7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2:33" ht="12.7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2:33" ht="12.7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2:33" ht="12.75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2:33" ht="12.7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33" ht="12.7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2:33" ht="12.7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2:33" ht="12.7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2:33" ht="12.7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2:33" ht="12.7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2:33" ht="12.75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2:33" ht="12.7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2:33" ht="12.75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2:33" ht="12.75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2:33" ht="12.7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2:33" ht="12.75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:33" ht="12.75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2:33" ht="12.75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2:33" ht="12.75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2:33" ht="12.75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2:33" ht="12.75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2:33" ht="12.75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2:33" ht="12.75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2:33" ht="12.75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2:33" ht="12.75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2:33" ht="12.75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2:33" ht="12.75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2:33" ht="12.75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2:33" ht="12.7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2:33" ht="12.7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2:33" ht="12.7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 ht="12.7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2:33" ht="12.7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2:33" ht="12.7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2:33" ht="12.7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2:33" ht="12.7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2:33" ht="12.7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2:33" ht="12.7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2:33" ht="12.7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2:33" ht="12.7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2:33" ht="12.7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2:33" ht="12.75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2:33" ht="12.75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2:33" ht="12.75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2:33" ht="12.75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2:33" ht="12.75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33" ht="12.75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2:33" ht="12.75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2:33" ht="12.75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33" ht="12.75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2:33" ht="12.75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2:33" ht="12.75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2:33" ht="12.75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2:33" ht="12.7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 ht="12.75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2.75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12.75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12.75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 ht="12.75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2:33" ht="12.75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ht="12.75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 ht="12.75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2:33" ht="12.75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2:33" ht="12.75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2:33" ht="12.75"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ht="12.75"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2:33" ht="12.75"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2:33" ht="12.75"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12.75"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12.75"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12.75"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12.75"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12.75"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12.75"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12.75"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12.75"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12.75"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12.75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12.75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12.75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12.75"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12.75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12.75"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12.75"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12.75"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12.75"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12.75"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12.75"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12.75"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12.75"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12.75"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12.75"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12.75"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12.75"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12.75"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12.75"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12.75"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12.75"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12.75"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12.75"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12.75"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12.75"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12.75"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12.75"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12.75"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12.75"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12.75"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12.75"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12.75"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12.75"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12.75"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12.75"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12.75"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12.75"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12.75"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12.75"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12.75"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12.75"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12.75"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12.75"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12.75"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12.75"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12.75"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12.75"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12.75"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12.75"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12.75"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12.75"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12.75"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12.75"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12.75"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12.75"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12.75"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12.75"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12.75"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12.75"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12.75"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12.75"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12.75"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12.75"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12.75"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12.75"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12.75"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12.75"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12.75"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12.75"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12.75"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12.75"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12.75"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12.75"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12.75"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12.75"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12.75"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12.75"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12.75"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12.75"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12.75"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12.75"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12.75"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12.75"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12.75"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12.75"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12.75"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12.75"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12.75"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12.75"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12.75"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12.75"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12.75"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12.75"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12.75"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12.75"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12.75"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12.75"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12.75"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12.75"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12.75"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12.75"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12.75"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12.75"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12.75"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12.75"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12.75"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12.75"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12.75"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12.75"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12.75"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12.75"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12.75"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12.75"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12.75"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12.75"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12.75"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12.75"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12.75"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12.75"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12.75"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12.75"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12.75"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12.75"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12.75"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12.75"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12.75"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12.75"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12.75"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12.75"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12.75"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12.75"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12.75"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12.75"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12.75"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12.75"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12.75"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12.75"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12.75"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12.75"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12.75"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12.75"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12.75"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12.75"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12.75"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12.75"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12.75"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12.75"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12.75"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12.75"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12.75"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12.75"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12.75"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12.75"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12.75"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12.75"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12.75"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12.75"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12.75"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12.75"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12.75"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12.75"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12.75"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12.75"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12.75"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12.75"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12.75"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12.75"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12.75"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12.75"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12.75"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12.75"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12.75"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12.75"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12.75"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12.75"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12.75"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12.75"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12.75"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12.75"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12.75"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12.75"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12.75"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12.75"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12.75"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12.75"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12.75"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12.75"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12.75"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12.75"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12.75"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12.75"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12.75"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12.75"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12.75"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12.75"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12.75"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12.75"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12.75"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12.75"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12.75"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12.75"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12.75"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12.75"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12.75"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12.75"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12.75"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12.75"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12.75"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12.75"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12.75"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12.75"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12.75"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12.75"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12.75"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12.75"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12.75"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12.75"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12.75"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12.75"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12.75"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12.75"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12.75"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12.75"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12.75"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12.75"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12.75"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12.75"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12.75"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12.75"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12.75"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12.75"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12.75"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12.75"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12.75"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12.75"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12.75"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12.75"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12.75"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12.75"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12.75"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12.75"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12.75"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12.75"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12.75"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12.75"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12.75"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12.75"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12.75"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12.75"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12.75"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12.75"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12.75"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12.75"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12.75"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12.75"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12.75"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12.75"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12.75"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12.75"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12.75"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12.75"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12.75"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12.75"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12.75"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12.75"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12.75"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12.75"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12.75"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12.75"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12.75"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12.75"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12.75"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12.75"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12.75"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12.75"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12.75"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12.75"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12.75"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12.75"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12.75"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12.75"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12.75"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12.75"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12.75"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12.75"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12.75"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12.75"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12.75"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12.75"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12.75"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12.75"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12.75"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12.75"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12.75"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12.75"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12.75"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12.75"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12.75"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12.75"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12.75"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12.75"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12.75"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12.75"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12.75"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12.75"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12.75"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12.75"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12.75"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12.75"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12.75"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12.75"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12.75"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12.75"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12.75"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12.75"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12.75"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12.75"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12.75"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12.75"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12.75"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12.75"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12.75"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12.75"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12.75"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12.75"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12.75"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12.75"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12.75"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12.75"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12.75"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12.75"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12.75"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12.75"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12.75"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12.75"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12.75"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12.75"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12.75"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12.75"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12.75"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12.75"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12.75"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12.75"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12.75"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12.75"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12.75"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12.75"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12.75"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12.75"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12.75"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12.75"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12.75"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12.75"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12.75"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12.75"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12.75"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12.75"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12.75"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12.75"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12.75"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12.75"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12.75"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12.75"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12.75"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12.75"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12.75"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12.75"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12.75"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12.75"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12.75"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12.75"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12.75"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12.75"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12.75"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12.75"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12.75"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12.75"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12.75"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12.75"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12.75"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12.75"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12.75"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12.75"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12.75"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12.75"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12.75"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12.75"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12.75"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12.75"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12.75"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12.75"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12.75"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12.75"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12.75"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12.75"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12.75"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12.75"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12.75"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12.75"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12.75"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12.75"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12.75"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12.75"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12.75"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12.75"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12.75"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12.75"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12.75"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12.75"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12.75"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12.75"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12.75"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12.75"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12.75"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12.75"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12.75"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12.75"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12.75"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12.75"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12.75"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12.75"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12.75"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12.75"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12.75"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12.75"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12.75"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12.75"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12.75"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12.75"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12.75"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12.75"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12.75"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12.75"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12.75"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12.75"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12.75"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12.75"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12.75"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12.75"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12.75"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12.75"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12.75"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12.75"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12.75"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12.75"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12.75"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12.75"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12.75"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12.75"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12.75"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12.75"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12.75"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12.75"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12.75"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12.75"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12.75"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12.75"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12.75"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12.75"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12.75"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12.75"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12.75"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12.75"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12.75"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12.75"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12.75"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12.75"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12.75"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12.75"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12.75"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12.75"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12.75"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12.75"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12.75"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12.75"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12.75"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12.75"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12.75"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12.75"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12.75"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12.75"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12.75"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12.75"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12.75"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12.75"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12.75"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12.75"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12.75"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12.75"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12.75"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12.75"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12.75"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12.75"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12.75"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12.75"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12.75"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12.75"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12.75"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12.75"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12.75"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12.75"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12.75"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12.75"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12.75"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12.75"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12.75"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12.75"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12.75"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12.75"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12.75"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12.75"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12.75"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12.75"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12.75"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12.75"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12.75"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12.75"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12.75"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12.75"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12.75"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12.75"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12.75"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12.75"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12.75"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12.75"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12.75"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12.75"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12.75"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12.75"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12.75"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12.75"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12.75"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12.75"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12.75"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12.75"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12.75"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12.75"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12.75"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12.75"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12.75"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12.75"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12.75"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12.75"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12.75"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12.75"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12.75"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12.75"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12.75"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12.75"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12.75"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12.75"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12.75"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12.75"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12.75"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12.75"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12.75"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12.75"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12.75"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12.75"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12.75"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12.75"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12.75"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12.75"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12.75"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12.75"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12.75"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12.75"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12.75"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12.75"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12.75"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12.75"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12.75"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12.75"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12.75"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12.75"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12.75"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12.75"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12.75"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12.75"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12.75"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12.75"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12.75"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12.75"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12.75"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12.75"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12.75"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12.75"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12.75"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12.75"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12.75"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12.75"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12.75"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12.75"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12.75"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12.75"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12.75"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12.75"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12.75"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12.75"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12.75"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12.75"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12.75"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12.75"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12.75"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12.75"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12.75"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12.75"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12.75"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12.75"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12.75"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12.75"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12.75"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12.75"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12.75"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12.75"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12.75"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12.75"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12.75"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12.75"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12.75"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12.75"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12.75"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12.75"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12.75"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12.75"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12.75"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12.75"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12.75"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12.75"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12.75"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12.75"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12.75"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12.75"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12.75"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12.75"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12.75"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12.75"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12.75"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12.75"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12.75"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12.75"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12.75"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12.75"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12.75"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12.75"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12.75"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12.75"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12.75"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12.75"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12.75"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12.75"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12.75"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12.75"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12.75"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12.75"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12.75"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12.75"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12.75"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12.75"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12.75"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12.75"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12.75"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12.75"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12.75"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12.75"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12.75"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12.75"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12.75"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12.75"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12.75"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12.75"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12.75"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12.75"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12.75"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12.75"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12.75"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12.75"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12.75"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12.75"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12.75"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12.75"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12.75"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12.75"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12.75"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12.75"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12.75"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12.75"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12.75"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12.75"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12.75"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12.75"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12.75"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12.75"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12.75"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12.75"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12.75"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12.75"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12.75"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12.75"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12.75"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12.75"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12.75"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12.75"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12.75"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12.75"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12.75"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12.75"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12.75"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12.75"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12.75"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12.75"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12.75"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12.75"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12.75"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12.75"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12.75"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12.75"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12.75"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12.75"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12.75"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12.75"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12.75"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12.75"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12.75"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12.75"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12.75"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12.75"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12.75"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12.75"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12.75"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12.75"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12.75"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12.75"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12.75"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12.75"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12.75"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12.75"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12.75"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12.75"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12.75"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12.75"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12.75"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12.75"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12.75"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12.75"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12.75"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12.75"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12.75"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12.75"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12.75"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12.75"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12.75"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12.75"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12.75"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12.75"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12.75"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12.75"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12.75"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12.75"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12.75"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12.75"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12.75"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12.75"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12.75"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12.75"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12.75"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12.75"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12.75"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12.75"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12.75"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12.75"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12.75"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12.75"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12.75"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12.75"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12.75"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12.75"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12.75"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12.75"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12.75"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12.75"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12.75"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12.75"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12.75"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12.75"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12.75"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12.75"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12.75"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12.75"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12.75"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12.75"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12.75"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12.75"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12.75"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12.75"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12.75"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12.75"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12.75"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12.75"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12.75"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12.75"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12.75"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12.75"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12.75"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12.75"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12.75"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12.75"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12.75"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12.75"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12.75"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12.75"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12.75"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12.75"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12.75"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12.75"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12.75"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12.75"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12.75"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12.75"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12.75"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12.75"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12.75"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12.75"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12.75"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12.75"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12.75"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12.75"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12.75"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12.75"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12.75"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12.75"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12.75"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12.75"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12.75"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12.75"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12.75"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12.75"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12.75"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12.75"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12.75"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12.75"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12.75"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12.75"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12.75"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12.75"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12.75"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12.75"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12.75"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12.75"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12.75"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12.75"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12.75"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12.75"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12.75"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12.75"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2:33" ht="12.75"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2:33" ht="12.75"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2:33" ht="12.75"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2:33" ht="12.75"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2:33" ht="12.75"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2:33" ht="12.75">
      <c r="B1001" s="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</sheetData>
  <sheetProtection/>
  <mergeCells count="28">
    <mergeCell ref="B46:U46"/>
    <mergeCell ref="B45:U45"/>
    <mergeCell ref="C9:U9"/>
    <mergeCell ref="C10:U10"/>
    <mergeCell ref="C11:U11"/>
    <mergeCell ref="C12:U12"/>
    <mergeCell ref="D27:E27"/>
    <mergeCell ref="F27:G27"/>
    <mergeCell ref="B9:B12"/>
    <mergeCell ref="C27:C28"/>
    <mergeCell ref="I2:U2"/>
    <mergeCell ref="C41:U41"/>
    <mergeCell ref="C43:U43"/>
    <mergeCell ref="C40:U40"/>
    <mergeCell ref="C42:U42"/>
    <mergeCell ref="C39:U39"/>
    <mergeCell ref="H27:I27"/>
    <mergeCell ref="J27:K27"/>
    <mergeCell ref="L27:M27"/>
    <mergeCell ref="D4:T4"/>
    <mergeCell ref="B27:B38"/>
    <mergeCell ref="C5:U5"/>
    <mergeCell ref="C6:U6"/>
    <mergeCell ref="C7:U7"/>
    <mergeCell ref="C8:U8"/>
    <mergeCell ref="B18:B19"/>
    <mergeCell ref="B13:B14"/>
    <mergeCell ref="N27:U38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2022-09-16T03:43:53Z</cp:lastPrinted>
  <dcterms:created xsi:type="dcterms:W3CDTF">2007-01-31T11:43:07Z</dcterms:created>
  <dcterms:modified xsi:type="dcterms:W3CDTF">2022-09-19T09:02:17Z</dcterms:modified>
  <cp:category/>
  <cp:version/>
  <cp:contentType/>
  <cp:contentStatus/>
</cp:coreProperties>
</file>