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705" windowWidth="23985" windowHeight="11955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<sst xmlns="http://schemas.openxmlformats.org/spreadsheetml/2006/main" count="104" uniqueCount="48">
  <si>
    <t>Куратор подпрограммы</t>
  </si>
  <si>
    <t>Заместитель Мэра Города Томска по социальной политике</t>
  </si>
  <si>
    <t>Ответственный исполнитель подпрограммы</t>
  </si>
  <si>
    <t>Соисполнители</t>
  </si>
  <si>
    <t>Участники</t>
  </si>
  <si>
    <t>Цель и задачи подпрограммы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</si>
  <si>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</si>
  <si>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</si>
  <si>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</si>
  <si>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подпрограммы, единицы измерения</t>
  </si>
  <si>
    <t>Объемы и источники финансирования подпрограммы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</si>
  <si>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</si>
  <si>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</si>
  <si>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</si>
  <si>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</si>
  <si>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</si>
  <si>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</si>
  <si>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</si>
  <si>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</si>
  <si>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</si>
  <si>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подпрограммы</t>
  </si>
  <si>
    <t>2017 - 2025 гг.</t>
  </si>
  <si>
    <t>Организация управления подпрограммой и контроль за ее реализацией:</t>
  </si>
  <si>
    <t>- управление подпрограммой осуществляет</t>
  </si>
  <si>
    <t>Показатель 1. Количество получателей социальной выплаты на цели возмещения затрат по ипотечным жилищным кредитным договорам, заключенным на цели строительства жилья или приобретение вновь построенного жилья у застройщиков по договорам купли-продажи, чел.</t>
  </si>
  <si>
    <t>администрация Города Томска (управление молодежной политики)</t>
  </si>
  <si>
    <t>- текущий контроль и мониторинг реализации подпрограммы осуществляют</t>
  </si>
  <si>
    <t>Задача 2. Социальная поддержка работников социально значимых муниципальных организаций для оплаты найма жилого помещения</t>
  </si>
  <si>
    <t>Задача 2.  Социальная поддержка работников социально значимых муниципальных организаций для оплаты найма жилого помещения</t>
  </si>
  <si>
    <t xml:space="preserve"> 65/50</t>
  </si>
  <si>
    <t xml:space="preserve"> 66/20</t>
  </si>
  <si>
    <t xml:space="preserve"> 59/13</t>
  </si>
  <si>
    <t xml:space="preserve"> 48/13</t>
  </si>
  <si>
    <t>Администрация Города Томска (управление молодежной политики)</t>
  </si>
  <si>
    <t>Год</t>
  </si>
  <si>
    <t xml:space="preserve">Укрупненный перечень мероприятий (основные мероприятия) и ведомственных целевых программ (при наличии) </t>
  </si>
  <si>
    <t>Цель. Улучшение жилищных условий и социальная поддержка работников социально значимых и иных организаций</t>
  </si>
  <si>
    <t>Показатель 1. Количество получателей социальных выплат на цели частичного возмещения процентной ставки, частичной оплаты первоначального взноса по ипотечным жилищным кредитам, взятым на приобретение вновь построенного жилья у застройщиков по договорам купли-продажи, чел.</t>
  </si>
  <si>
    <t>основное мероприятие 1) Улучшение жилищных условий и социальная поддержка работников социально значимых и иных организаций</t>
  </si>
  <si>
    <t xml:space="preserve">Задача 3.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          </t>
  </si>
  <si>
    <t xml:space="preserve">Задача 3.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  </t>
  </si>
  <si>
    <t>Показатель 1. Количество получателей социальных выплат на цели возмещения затрат по найму жилых помещений, в т.ч. молодых специалистов, чел.</t>
  </si>
  <si>
    <t xml:space="preserve">I. Паспорт Подпрограммы «Улучшение жилищных условий работников социально значимых и иных организаций на 2017-2025 годы» </t>
  </si>
  <si>
    <t>Задача 1. Улучшение жилищных условий работников социально значимых и иных организаций, зарегистрированных на территории муниципального образования «Город Томск»</t>
  </si>
  <si>
    <t>Показатель 1. Количество получателей социальных выплат в рамках подпрограммы «Улучшение жилищных условий работников социально значимых и иных организаций» на 2017 - 2025 годы, чел.</t>
  </si>
  <si>
    <t>27/2</t>
  </si>
  <si>
    <t>Приложение 5</t>
  </si>
  <si>
    <t xml:space="preserve"> к постановлению администрации Города Томска от 16.09.2022 № 848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</si>
</sst>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167" fontId="5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7" fontId="0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998"/>
  <sheetViews>
    <sheetView tabSelected="1" zoomScalePageLayoutView="0" workbookViewId="0" topLeftCell="A1">
      <selection activeCell="AA3" sqref="AA3"/>
    </sheetView>
  </sheetViews>
  <sheetFormatPr defaultColWidth="9.00390625" defaultRowHeight="12.75"/>
  <cols>
    <col min="1" max="1" width="5.75390625" style="0" customWidth="1"/>
    <col min="2" max="2" width="29.375" style="0" customWidth="1"/>
    <col min="3" max="3" width="8.75390625" style="0" customWidth="1"/>
    <col min="4" max="5" width="9.625" style="0" customWidth="1"/>
    <col min="6" max="6" width="9.75390625" style="0" customWidth="1"/>
    <col min="7" max="7" width="10.25390625" style="0" customWidth="1"/>
    <col min="8" max="11" width="8.75390625" style="0" customWidth="1"/>
    <col min="12" max="12" width="9.375" style="0" customWidth="1"/>
    <col min="13" max="13" width="9.875" style="0" customWidth="1"/>
    <col min="14" max="21" width="8.75390625" style="0" customWidth="1"/>
    <col min="22" max="26" width="8.75390625" style="0" hidden="1" customWidth="1"/>
    <col min="27" max="27" width="21.375" style="0" customWidth="1"/>
  </cols>
  <sheetData>
    <row r="1" spans="19:21" ht="24" customHeight="1">
      <c r="S1" s="29" t="s">
        <v>46</v>
      </c>
      <c r="T1" s="29"/>
      <c r="U1" s="29"/>
    </row>
    <row r="2" spans="13:21" ht="25.5" customHeight="1">
      <c r="M2" s="32" t="s">
        <v>47</v>
      </c>
      <c r="N2" s="33"/>
      <c r="O2" s="33"/>
      <c r="P2" s="33"/>
      <c r="Q2" s="33"/>
      <c r="R2" s="33"/>
      <c r="S2" s="33"/>
      <c r="T2" s="33"/>
      <c r="U2" s="33"/>
    </row>
    <row r="3" spans="19:21" ht="25.5" customHeight="1">
      <c r="S3" s="21"/>
      <c r="T3" s="21"/>
      <c r="U3" s="21"/>
    </row>
    <row r="4" spans="2:21" ht="12.7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2:21" ht="15.75">
      <c r="B5" s="30" t="s">
        <v>42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2:21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2:29" ht="12.75">
      <c r="B7" s="9" t="s">
        <v>0</v>
      </c>
      <c r="C7" s="26" t="s">
        <v>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8"/>
      <c r="W7" s="8"/>
      <c r="X7" s="8"/>
      <c r="Y7" s="8"/>
      <c r="Z7" s="3"/>
      <c r="AA7" s="2"/>
      <c r="AB7" s="2"/>
      <c r="AC7" s="2"/>
    </row>
    <row r="8" spans="2:29" ht="25.5">
      <c r="B8" s="9" t="s">
        <v>2</v>
      </c>
      <c r="C8" s="26" t="s">
        <v>25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8"/>
      <c r="W8" s="8"/>
      <c r="X8" s="8"/>
      <c r="Y8" s="8"/>
      <c r="Z8" s="3"/>
      <c r="AA8" s="2"/>
      <c r="AB8" s="2"/>
      <c r="AC8" s="2"/>
    </row>
    <row r="9" spans="2:29" ht="12.75">
      <c r="B9" s="9" t="s">
        <v>3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8"/>
      <c r="W9" s="8"/>
      <c r="X9" s="8"/>
      <c r="Y9" s="8"/>
      <c r="Z9" s="3"/>
      <c r="AA9" s="2"/>
      <c r="AB9" s="2"/>
      <c r="AC9" s="2"/>
    </row>
    <row r="10" spans="2:29" ht="12.75">
      <c r="B10" s="9" t="s">
        <v>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8"/>
      <c r="W10" s="8"/>
      <c r="X10" s="8"/>
      <c r="Y10" s="8"/>
      <c r="Z10" s="3"/>
      <c r="AA10" s="2"/>
      <c r="AB10" s="2"/>
      <c r="AC10" s="2"/>
    </row>
    <row r="11" spans="2:29" ht="25.5" customHeight="1">
      <c r="B11" s="25" t="s">
        <v>5</v>
      </c>
      <c r="C11" s="26" t="s">
        <v>36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8"/>
      <c r="W11" s="8"/>
      <c r="X11" s="8"/>
      <c r="Y11" s="8"/>
      <c r="Z11" s="3"/>
      <c r="AA11" s="2"/>
      <c r="AB11" s="2"/>
      <c r="AC11" s="2"/>
    </row>
    <row r="12" spans="2:28" ht="25.5" customHeight="1">
      <c r="B12" s="25"/>
      <c r="C12" s="26" t="s">
        <v>43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8"/>
      <c r="W12" s="8"/>
      <c r="X12" s="8"/>
      <c r="Y12" s="8"/>
      <c r="Z12" s="3"/>
      <c r="AA12" s="2"/>
      <c r="AB12" s="2"/>
    </row>
    <row r="13" spans="2:29" ht="25.5" customHeight="1">
      <c r="B13" s="25"/>
      <c r="C13" s="26" t="s">
        <v>28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8"/>
      <c r="W13" s="8"/>
      <c r="X13" s="8"/>
      <c r="Y13" s="8"/>
      <c r="Z13" s="3"/>
      <c r="AA13" s="2"/>
      <c r="AB13" s="2"/>
      <c r="AC13" s="2"/>
    </row>
    <row r="14" spans="2:29" ht="48" customHeight="1">
      <c r="B14" s="25"/>
      <c r="C14" s="26" t="s">
        <v>39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8"/>
      <c r="W14" s="8"/>
      <c r="X14" s="8"/>
      <c r="Y14" s="8"/>
      <c r="Z14" s="3"/>
      <c r="AA14" s="2"/>
      <c r="AB14" s="2"/>
      <c r="AC14" s="2"/>
    </row>
    <row r="15" spans="2:29" ht="38.25" customHeight="1">
      <c r="B15" s="25" t="s">
        <v>6</v>
      </c>
      <c r="C15" s="10">
        <v>2016</v>
      </c>
      <c r="D15" s="10">
        <v>2017</v>
      </c>
      <c r="E15" s="10">
        <v>2017</v>
      </c>
      <c r="F15" s="10">
        <v>2018</v>
      </c>
      <c r="G15" s="10">
        <v>2018</v>
      </c>
      <c r="H15" s="10">
        <v>2019</v>
      </c>
      <c r="I15" s="10">
        <v>2019</v>
      </c>
      <c r="J15" s="10">
        <v>2020</v>
      </c>
      <c r="K15" s="10">
        <v>2020</v>
      </c>
      <c r="L15" s="10">
        <v>2021</v>
      </c>
      <c r="M15" s="10">
        <v>2021</v>
      </c>
      <c r="N15" s="10">
        <v>2022</v>
      </c>
      <c r="O15" s="10">
        <v>2022</v>
      </c>
      <c r="P15" s="10">
        <v>2023</v>
      </c>
      <c r="Q15" s="10">
        <v>2023</v>
      </c>
      <c r="R15" s="10">
        <v>2024</v>
      </c>
      <c r="S15" s="10">
        <v>2024</v>
      </c>
      <c r="T15" s="10">
        <v>2025</v>
      </c>
      <c r="U15" s="10">
        <v>2025</v>
      </c>
      <c r="V15" s="10">
        <v>2026</v>
      </c>
      <c r="W15" s="10">
        <v>2026</v>
      </c>
      <c r="X15" s="10">
        <v>2027</v>
      </c>
      <c r="Y15" s="10">
        <v>2027</v>
      </c>
      <c r="Z15" s="4"/>
      <c r="AA15" s="2"/>
      <c r="AB15" s="2"/>
      <c r="AC15" s="2"/>
    </row>
    <row r="16" spans="2:29" ht="85.5" customHeight="1">
      <c r="B16" s="25"/>
      <c r="C16" s="10"/>
      <c r="D16" s="11" t="s">
        <v>7</v>
      </c>
      <c r="E16" s="11" t="s">
        <v>8</v>
      </c>
      <c r="F16" s="11" t="s">
        <v>7</v>
      </c>
      <c r="G16" s="11" t="s">
        <v>8</v>
      </c>
      <c r="H16" s="11" t="s">
        <v>7</v>
      </c>
      <c r="I16" s="11" t="s">
        <v>8</v>
      </c>
      <c r="J16" s="11" t="s">
        <v>7</v>
      </c>
      <c r="K16" s="11" t="s">
        <v>8</v>
      </c>
      <c r="L16" s="11" t="s">
        <v>7</v>
      </c>
      <c r="M16" s="11" t="s">
        <v>8</v>
      </c>
      <c r="N16" s="11" t="s">
        <v>7</v>
      </c>
      <c r="O16" s="11" t="s">
        <v>8</v>
      </c>
      <c r="P16" s="11" t="s">
        <v>7</v>
      </c>
      <c r="Q16" s="11" t="s">
        <v>8</v>
      </c>
      <c r="R16" s="11" t="s">
        <v>7</v>
      </c>
      <c r="S16" s="11" t="s">
        <v>8</v>
      </c>
      <c r="T16" s="11" t="s">
        <v>7</v>
      </c>
      <c r="U16" s="11" t="s">
        <v>8</v>
      </c>
      <c r="V16" s="10" t="s">
        <v>7</v>
      </c>
      <c r="W16" s="10" t="s">
        <v>8</v>
      </c>
      <c r="X16" s="10" t="s">
        <v>7</v>
      </c>
      <c r="Y16" s="10" t="s">
        <v>8</v>
      </c>
      <c r="Z16" s="4"/>
      <c r="AA16" s="2"/>
      <c r="AB16" s="2"/>
      <c r="AC16" s="2"/>
    </row>
    <row r="17" spans="2:29" ht="26.25" customHeight="1">
      <c r="B17" s="22" t="s">
        <v>36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10"/>
      <c r="W17" s="10"/>
      <c r="X17" s="10"/>
      <c r="Y17" s="10"/>
      <c r="Z17" s="4"/>
      <c r="AA17" s="5"/>
      <c r="AB17" s="2"/>
      <c r="AC17" s="2"/>
    </row>
    <row r="18" spans="2:29" ht="84">
      <c r="B18" s="7" t="s">
        <v>44</v>
      </c>
      <c r="C18" s="10">
        <v>615</v>
      </c>
      <c r="D18" s="10">
        <v>164</v>
      </c>
      <c r="E18" s="10">
        <v>164</v>
      </c>
      <c r="F18" s="10">
        <v>152</v>
      </c>
      <c r="G18" s="10">
        <v>152</v>
      </c>
      <c r="H18" s="10">
        <v>111</v>
      </c>
      <c r="I18" s="10">
        <v>111</v>
      </c>
      <c r="J18" s="9">
        <v>42</v>
      </c>
      <c r="K18" s="9">
        <v>42</v>
      </c>
      <c r="L18" s="9">
        <v>28</v>
      </c>
      <c r="M18" s="9">
        <v>28</v>
      </c>
      <c r="N18" s="9">
        <v>13</v>
      </c>
      <c r="O18" s="9">
        <v>13</v>
      </c>
      <c r="P18" s="9">
        <v>12</v>
      </c>
      <c r="Q18" s="9">
        <v>12</v>
      </c>
      <c r="R18" s="9">
        <v>11</v>
      </c>
      <c r="S18" s="9">
        <v>11</v>
      </c>
      <c r="T18" s="9">
        <v>11</v>
      </c>
      <c r="U18" s="9">
        <v>11</v>
      </c>
      <c r="V18" s="10">
        <v>0</v>
      </c>
      <c r="W18" s="10">
        <v>0</v>
      </c>
      <c r="X18" s="10">
        <v>0</v>
      </c>
      <c r="Y18" s="10">
        <v>0</v>
      </c>
      <c r="Z18" s="4"/>
      <c r="AA18" s="2"/>
      <c r="AB18" s="2"/>
      <c r="AC18" s="2"/>
    </row>
    <row r="19" spans="2:29" ht="31.5" customHeight="1">
      <c r="B19" s="40" t="s">
        <v>9</v>
      </c>
      <c r="C19" s="10">
        <v>2016</v>
      </c>
      <c r="D19" s="10">
        <v>2017</v>
      </c>
      <c r="E19" s="10">
        <v>2017</v>
      </c>
      <c r="F19" s="10">
        <v>2018</v>
      </c>
      <c r="G19" s="10">
        <v>2018</v>
      </c>
      <c r="H19" s="10">
        <v>2019</v>
      </c>
      <c r="I19" s="10">
        <v>2019</v>
      </c>
      <c r="J19" s="10">
        <v>2020</v>
      </c>
      <c r="K19" s="10">
        <v>2020</v>
      </c>
      <c r="L19" s="10">
        <v>2021</v>
      </c>
      <c r="M19" s="10">
        <v>2021</v>
      </c>
      <c r="N19" s="10">
        <v>2022</v>
      </c>
      <c r="O19" s="10">
        <v>2022</v>
      </c>
      <c r="P19" s="10">
        <v>2023</v>
      </c>
      <c r="Q19" s="10">
        <v>2023</v>
      </c>
      <c r="R19" s="10">
        <v>2024</v>
      </c>
      <c r="S19" s="10">
        <v>2024</v>
      </c>
      <c r="T19" s="10">
        <v>2025</v>
      </c>
      <c r="U19" s="10">
        <v>2025</v>
      </c>
      <c r="V19" s="10">
        <v>2026</v>
      </c>
      <c r="W19" s="10">
        <v>2026</v>
      </c>
      <c r="X19" s="10">
        <v>2027</v>
      </c>
      <c r="Y19" s="10">
        <v>2027</v>
      </c>
      <c r="Z19" s="4"/>
      <c r="AA19" s="2"/>
      <c r="AB19" s="2"/>
      <c r="AC19" s="2"/>
    </row>
    <row r="20" spans="2:29" ht="84" customHeight="1">
      <c r="B20" s="40"/>
      <c r="C20" s="10"/>
      <c r="D20" s="11" t="s">
        <v>7</v>
      </c>
      <c r="E20" s="11" t="s">
        <v>8</v>
      </c>
      <c r="F20" s="11" t="s">
        <v>7</v>
      </c>
      <c r="G20" s="11" t="s">
        <v>8</v>
      </c>
      <c r="H20" s="11" t="s">
        <v>7</v>
      </c>
      <c r="I20" s="11" t="s">
        <v>8</v>
      </c>
      <c r="J20" s="11" t="s">
        <v>7</v>
      </c>
      <c r="K20" s="11" t="s">
        <v>8</v>
      </c>
      <c r="L20" s="11" t="s">
        <v>7</v>
      </c>
      <c r="M20" s="11" t="s">
        <v>8</v>
      </c>
      <c r="N20" s="11" t="s">
        <v>7</v>
      </c>
      <c r="O20" s="11" t="s">
        <v>8</v>
      </c>
      <c r="P20" s="11" t="s">
        <v>7</v>
      </c>
      <c r="Q20" s="11" t="s">
        <v>8</v>
      </c>
      <c r="R20" s="11" t="s">
        <v>7</v>
      </c>
      <c r="S20" s="11" t="s">
        <v>8</v>
      </c>
      <c r="T20" s="11" t="s">
        <v>7</v>
      </c>
      <c r="U20" s="11" t="s">
        <v>8</v>
      </c>
      <c r="V20" s="10" t="s">
        <v>7</v>
      </c>
      <c r="W20" s="10" t="s">
        <v>8</v>
      </c>
      <c r="X20" s="10" t="s">
        <v>7</v>
      </c>
      <c r="Y20" s="10" t="s">
        <v>8</v>
      </c>
      <c r="Z20" s="4"/>
      <c r="AA20" s="2"/>
      <c r="AB20" s="2"/>
      <c r="AC20" s="2"/>
    </row>
    <row r="21" spans="2:29" ht="29.25" customHeight="1">
      <c r="B21" s="22" t="s">
        <v>43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4"/>
      <c r="V21" s="10"/>
      <c r="W21" s="10"/>
      <c r="X21" s="10"/>
      <c r="Y21" s="10"/>
      <c r="Z21" s="4"/>
      <c r="AA21" s="2"/>
      <c r="AB21" s="2"/>
      <c r="AC21" s="2"/>
    </row>
    <row r="22" spans="2:29" ht="141" customHeight="1">
      <c r="B22" s="7" t="s">
        <v>24</v>
      </c>
      <c r="C22" s="10">
        <v>550</v>
      </c>
      <c r="D22" s="10">
        <v>98</v>
      </c>
      <c r="E22" s="10">
        <v>98</v>
      </c>
      <c r="F22" s="10">
        <v>93</v>
      </c>
      <c r="G22" s="10">
        <v>93</v>
      </c>
      <c r="H22" s="10">
        <v>23</v>
      </c>
      <c r="I22" s="10">
        <v>23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/>
      <c r="W22" s="10"/>
      <c r="X22" s="10"/>
      <c r="Y22" s="10"/>
      <c r="Z22" s="4"/>
      <c r="AA22" s="2"/>
      <c r="AB22" s="2"/>
      <c r="AC22" s="2"/>
    </row>
    <row r="23" spans="2:29" ht="27.75" customHeight="1">
      <c r="B23" s="22" t="s">
        <v>27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4"/>
      <c r="V23" s="10"/>
      <c r="W23" s="10"/>
      <c r="X23" s="10"/>
      <c r="Y23" s="10"/>
      <c r="Z23" s="4"/>
      <c r="AA23" s="2"/>
      <c r="AB23" s="2"/>
      <c r="AC23" s="2"/>
    </row>
    <row r="24" spans="2:29" ht="60">
      <c r="B24" s="7" t="s">
        <v>41</v>
      </c>
      <c r="C24" s="10" t="s">
        <v>29</v>
      </c>
      <c r="D24" s="10" t="s">
        <v>30</v>
      </c>
      <c r="E24" s="10" t="s">
        <v>30</v>
      </c>
      <c r="F24" s="10" t="s">
        <v>31</v>
      </c>
      <c r="G24" s="10" t="s">
        <v>31</v>
      </c>
      <c r="H24" s="10" t="s">
        <v>32</v>
      </c>
      <c r="I24" s="10" t="s">
        <v>32</v>
      </c>
      <c r="J24" s="12" t="s">
        <v>45</v>
      </c>
      <c r="K24" s="12" t="s">
        <v>45</v>
      </c>
      <c r="L24" s="13">
        <v>17</v>
      </c>
      <c r="M24" s="13">
        <v>17</v>
      </c>
      <c r="N24" s="13">
        <v>12</v>
      </c>
      <c r="O24" s="13">
        <v>12</v>
      </c>
      <c r="P24" s="13">
        <v>11</v>
      </c>
      <c r="Q24" s="9">
        <v>11</v>
      </c>
      <c r="R24" s="9">
        <v>11</v>
      </c>
      <c r="S24" s="9">
        <v>11</v>
      </c>
      <c r="T24" s="9">
        <v>11</v>
      </c>
      <c r="U24" s="9">
        <v>11</v>
      </c>
      <c r="V24" s="10">
        <v>0</v>
      </c>
      <c r="W24" s="10">
        <v>0</v>
      </c>
      <c r="X24" s="10">
        <v>0</v>
      </c>
      <c r="Y24" s="10">
        <v>0</v>
      </c>
      <c r="Z24" s="4"/>
      <c r="AA24" s="2"/>
      <c r="AB24" s="2"/>
      <c r="AC24" s="2"/>
    </row>
    <row r="25" spans="2:29" ht="38.25" customHeight="1">
      <c r="B25" s="22" t="s">
        <v>40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V25" s="10"/>
      <c r="W25" s="10"/>
      <c r="X25" s="10"/>
      <c r="Y25" s="10"/>
      <c r="Z25" s="4"/>
      <c r="AA25" s="2"/>
      <c r="AB25" s="2"/>
      <c r="AC25" s="2"/>
    </row>
    <row r="26" spans="2:31" ht="129.75" customHeight="1">
      <c r="B26" s="7" t="s">
        <v>37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40</v>
      </c>
      <c r="I26" s="10">
        <v>40</v>
      </c>
      <c r="J26" s="10">
        <v>15</v>
      </c>
      <c r="K26" s="10">
        <v>15</v>
      </c>
      <c r="L26" s="10">
        <v>11</v>
      </c>
      <c r="M26" s="10">
        <v>11</v>
      </c>
      <c r="N26" s="10">
        <v>1</v>
      </c>
      <c r="O26" s="10">
        <v>1</v>
      </c>
      <c r="P26" s="10">
        <v>1</v>
      </c>
      <c r="Q26" s="10">
        <v>1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4"/>
      <c r="AA26" s="20"/>
      <c r="AB26" s="21"/>
      <c r="AC26" s="21"/>
      <c r="AD26" s="21"/>
      <c r="AE26" s="21"/>
    </row>
    <row r="27" spans="2:29" ht="30.75" customHeight="1">
      <c r="B27" s="37" t="s">
        <v>10</v>
      </c>
      <c r="C27" s="34" t="s">
        <v>34</v>
      </c>
      <c r="D27" s="27" t="s">
        <v>11</v>
      </c>
      <c r="E27" s="28"/>
      <c r="F27" s="27" t="s">
        <v>12</v>
      </c>
      <c r="G27" s="28"/>
      <c r="H27" s="27" t="s">
        <v>13</v>
      </c>
      <c r="I27" s="28"/>
      <c r="J27" s="27" t="s">
        <v>14</v>
      </c>
      <c r="K27" s="28"/>
      <c r="L27" s="27" t="s">
        <v>15</v>
      </c>
      <c r="M27" s="28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4"/>
      <c r="AA27" s="2"/>
      <c r="AB27" s="2"/>
      <c r="AC27" s="2"/>
    </row>
    <row r="28" spans="2:29" ht="30" customHeight="1">
      <c r="B28" s="38"/>
      <c r="C28" s="35"/>
      <c r="D28" s="10" t="s">
        <v>16</v>
      </c>
      <c r="E28" s="10" t="s">
        <v>17</v>
      </c>
      <c r="F28" s="10" t="s">
        <v>16</v>
      </c>
      <c r="G28" s="10" t="s">
        <v>17</v>
      </c>
      <c r="H28" s="10" t="s">
        <v>16</v>
      </c>
      <c r="I28" s="10" t="s">
        <v>17</v>
      </c>
      <c r="J28" s="10" t="s">
        <v>16</v>
      </c>
      <c r="K28" s="10" t="s">
        <v>17</v>
      </c>
      <c r="L28" s="10" t="s">
        <v>16</v>
      </c>
      <c r="M28" s="10" t="s">
        <v>18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"/>
      <c r="AA28" s="2"/>
      <c r="AB28" s="2"/>
      <c r="AC28" s="2"/>
    </row>
    <row r="29" spans="2:29" ht="27.75" customHeight="1">
      <c r="B29" s="38"/>
      <c r="C29" s="10">
        <v>2017</v>
      </c>
      <c r="D29" s="14">
        <v>24508.7</v>
      </c>
      <c r="E29" s="14">
        <v>24508.7</v>
      </c>
      <c r="F29" s="14">
        <v>3556.8</v>
      </c>
      <c r="G29" s="14">
        <v>3556.8</v>
      </c>
      <c r="H29" s="14">
        <v>0</v>
      </c>
      <c r="I29" s="14">
        <v>0</v>
      </c>
      <c r="J29" s="14">
        <v>20951.9</v>
      </c>
      <c r="K29" s="14">
        <v>20951.9</v>
      </c>
      <c r="L29" s="14">
        <v>0</v>
      </c>
      <c r="M29" s="14">
        <v>0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"/>
      <c r="AA29" s="2"/>
      <c r="AB29" s="2"/>
      <c r="AC29" s="2"/>
    </row>
    <row r="30" spans="2:29" ht="27.75" customHeight="1">
      <c r="B30" s="38"/>
      <c r="C30" s="10">
        <v>2018</v>
      </c>
      <c r="D30" s="14">
        <v>35049.6</v>
      </c>
      <c r="E30" s="14">
        <v>35049.6</v>
      </c>
      <c r="F30" s="14">
        <v>4228.3</v>
      </c>
      <c r="G30" s="14">
        <v>4228.3</v>
      </c>
      <c r="H30" s="14">
        <v>0</v>
      </c>
      <c r="I30" s="14">
        <v>0</v>
      </c>
      <c r="J30" s="14">
        <v>30821.3</v>
      </c>
      <c r="K30" s="14">
        <v>30821.3</v>
      </c>
      <c r="L30" s="14">
        <v>0</v>
      </c>
      <c r="M30" s="14">
        <v>0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4"/>
      <c r="AA30" s="2"/>
      <c r="AB30" s="2"/>
      <c r="AC30" s="2"/>
    </row>
    <row r="31" spans="2:29" ht="25.5" customHeight="1">
      <c r="B31" s="38"/>
      <c r="C31" s="16">
        <v>2019</v>
      </c>
      <c r="D31" s="17">
        <f>SUM(F31+H31+J31+L31)</f>
        <v>49703.9</v>
      </c>
      <c r="E31" s="17">
        <f>SUM(G31+I31+K31+M31)</f>
        <v>49703.9</v>
      </c>
      <c r="F31" s="17">
        <v>4610.2</v>
      </c>
      <c r="G31" s="17">
        <v>4610.2</v>
      </c>
      <c r="H31" s="17">
        <v>0</v>
      </c>
      <c r="I31" s="17">
        <v>0</v>
      </c>
      <c r="J31" s="17">
        <v>3573.7</v>
      </c>
      <c r="K31" s="17">
        <v>3573.7</v>
      </c>
      <c r="L31" s="17">
        <v>41520</v>
      </c>
      <c r="M31" s="17">
        <v>41520</v>
      </c>
      <c r="N31" s="18"/>
      <c r="O31" s="16"/>
      <c r="P31" s="16"/>
      <c r="Q31" s="16"/>
      <c r="R31" s="16"/>
      <c r="S31" s="16"/>
      <c r="T31" s="16"/>
      <c r="U31" s="16"/>
      <c r="V31" s="10"/>
      <c r="W31" s="10"/>
      <c r="X31" s="10"/>
      <c r="Y31" s="10"/>
      <c r="Z31" s="4"/>
      <c r="AA31" s="2"/>
      <c r="AB31" s="2"/>
      <c r="AC31" s="2"/>
    </row>
    <row r="32" spans="2:29" ht="27" customHeight="1">
      <c r="B32" s="38"/>
      <c r="C32" s="16">
        <v>2020</v>
      </c>
      <c r="D32" s="19">
        <f>F32+H32+J32+L32</f>
        <v>44815.4</v>
      </c>
      <c r="E32" s="19">
        <f>G32+I32+L32+K32</f>
        <v>44815.4</v>
      </c>
      <c r="F32" s="19">
        <f>G32</f>
        <v>2935.3999999999996</v>
      </c>
      <c r="G32" s="19">
        <f>930.8+2004.6</f>
        <v>2935.3999999999996</v>
      </c>
      <c r="H32" s="19">
        <v>0</v>
      </c>
      <c r="I32" s="19">
        <v>0</v>
      </c>
      <c r="J32" s="19">
        <v>1880</v>
      </c>
      <c r="K32" s="19">
        <v>1880</v>
      </c>
      <c r="L32" s="19">
        <v>40000</v>
      </c>
      <c r="M32" s="19">
        <v>40000</v>
      </c>
      <c r="N32" s="16"/>
      <c r="O32" s="16"/>
      <c r="P32" s="16"/>
      <c r="Q32" s="16"/>
      <c r="R32" s="16"/>
      <c r="S32" s="16"/>
      <c r="T32" s="16"/>
      <c r="U32" s="16"/>
      <c r="V32" s="10"/>
      <c r="W32" s="10"/>
      <c r="X32" s="10"/>
      <c r="Y32" s="10"/>
      <c r="Z32" s="4"/>
      <c r="AA32" s="2"/>
      <c r="AB32" s="2"/>
      <c r="AC32" s="2"/>
    </row>
    <row r="33" spans="2:29" ht="24" customHeight="1">
      <c r="B33" s="38"/>
      <c r="C33" s="16">
        <v>2021</v>
      </c>
      <c r="D33" s="19">
        <f>F33+H33+J33+L33</f>
        <v>39889.6</v>
      </c>
      <c r="E33" s="19">
        <f>G33+I33+K33+M33</f>
        <v>35003.6</v>
      </c>
      <c r="F33" s="19">
        <v>5420</v>
      </c>
      <c r="G33" s="19">
        <f>760+1294</f>
        <v>2054</v>
      </c>
      <c r="H33" s="19">
        <v>0</v>
      </c>
      <c r="I33" s="19">
        <v>0</v>
      </c>
      <c r="J33" s="19">
        <v>3040</v>
      </c>
      <c r="K33" s="19">
        <v>1520</v>
      </c>
      <c r="L33" s="19">
        <v>31429.6</v>
      </c>
      <c r="M33" s="19">
        <v>31429.6</v>
      </c>
      <c r="N33" s="16"/>
      <c r="O33" s="16"/>
      <c r="P33" s="16"/>
      <c r="Q33" s="16"/>
      <c r="R33" s="16"/>
      <c r="S33" s="16"/>
      <c r="T33" s="16"/>
      <c r="U33" s="16"/>
      <c r="V33" s="10"/>
      <c r="W33" s="10"/>
      <c r="X33" s="10"/>
      <c r="Y33" s="10"/>
      <c r="Z33" s="4"/>
      <c r="AA33" s="2"/>
      <c r="AB33" s="2"/>
      <c r="AC33" s="2"/>
    </row>
    <row r="34" spans="2:29" ht="21.75" customHeight="1">
      <c r="B34" s="38"/>
      <c r="C34" s="16">
        <v>2022</v>
      </c>
      <c r="D34" s="19">
        <f>F34+H34+J34+L34</f>
        <v>38460</v>
      </c>
      <c r="E34" s="19">
        <f>G34+I34++K34</f>
        <v>4024.2</v>
      </c>
      <c r="F34" s="19">
        <v>5420</v>
      </c>
      <c r="G34" s="19">
        <v>3960</v>
      </c>
      <c r="H34" s="19">
        <v>0</v>
      </c>
      <c r="I34" s="19">
        <v>0</v>
      </c>
      <c r="J34" s="19">
        <v>3040</v>
      </c>
      <c r="K34" s="19">
        <v>64.2</v>
      </c>
      <c r="L34" s="19">
        <v>30000</v>
      </c>
      <c r="M34" s="19">
        <v>0</v>
      </c>
      <c r="N34" s="16"/>
      <c r="O34" s="16"/>
      <c r="P34" s="16"/>
      <c r="Q34" s="16"/>
      <c r="R34" s="16"/>
      <c r="S34" s="16"/>
      <c r="T34" s="16"/>
      <c r="U34" s="16"/>
      <c r="V34" s="10"/>
      <c r="W34" s="10"/>
      <c r="X34" s="10"/>
      <c r="Y34" s="10"/>
      <c r="Z34" s="4"/>
      <c r="AA34" s="2"/>
      <c r="AB34" s="2"/>
      <c r="AC34" s="2"/>
    </row>
    <row r="35" spans="2:29" ht="26.25" customHeight="1">
      <c r="B35" s="38"/>
      <c r="C35" s="16">
        <v>2023</v>
      </c>
      <c r="D35" s="19">
        <f>F35+H35+J35</f>
        <v>7000</v>
      </c>
      <c r="E35" s="19">
        <f>G35+I35+L35</f>
        <v>3960</v>
      </c>
      <c r="F35" s="19">
        <v>3960</v>
      </c>
      <c r="G35" s="19">
        <v>3960</v>
      </c>
      <c r="H35" s="17">
        <v>0</v>
      </c>
      <c r="I35" s="17">
        <v>0</v>
      </c>
      <c r="J35" s="17">
        <v>3040</v>
      </c>
      <c r="K35" s="17">
        <v>0</v>
      </c>
      <c r="L35" s="19">
        <v>0</v>
      </c>
      <c r="M35" s="19">
        <v>0</v>
      </c>
      <c r="N35" s="16"/>
      <c r="O35" s="16"/>
      <c r="P35" s="16"/>
      <c r="Q35" s="16"/>
      <c r="R35" s="16"/>
      <c r="S35" s="16"/>
      <c r="T35" s="16"/>
      <c r="U35" s="16"/>
      <c r="V35" s="10"/>
      <c r="W35" s="10"/>
      <c r="X35" s="10"/>
      <c r="Y35" s="10"/>
      <c r="Z35" s="4"/>
      <c r="AA35" s="2"/>
      <c r="AB35" s="2"/>
      <c r="AC35" s="2"/>
    </row>
    <row r="36" spans="2:29" ht="24" customHeight="1">
      <c r="B36" s="38"/>
      <c r="C36" s="16">
        <v>2024</v>
      </c>
      <c r="D36" s="19">
        <f>F36+H36+J36</f>
        <v>3960</v>
      </c>
      <c r="E36" s="19">
        <f>G36+I36+L36</f>
        <v>3960</v>
      </c>
      <c r="F36" s="17">
        <v>3960</v>
      </c>
      <c r="G36" s="17">
        <v>3960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6"/>
      <c r="O36" s="16"/>
      <c r="P36" s="16"/>
      <c r="Q36" s="16"/>
      <c r="R36" s="16"/>
      <c r="S36" s="16"/>
      <c r="T36" s="16"/>
      <c r="U36" s="16"/>
      <c r="V36" s="10"/>
      <c r="W36" s="10"/>
      <c r="X36" s="10"/>
      <c r="Y36" s="10"/>
      <c r="Z36" s="4"/>
      <c r="AA36" s="2"/>
      <c r="AB36" s="2"/>
      <c r="AC36" s="2"/>
    </row>
    <row r="37" spans="2:29" ht="29.25" customHeight="1">
      <c r="B37" s="38"/>
      <c r="C37" s="16">
        <v>2025</v>
      </c>
      <c r="D37" s="19">
        <f>F37+H37+J37</f>
        <v>3600</v>
      </c>
      <c r="E37" s="19">
        <f>G37+I37+L37</f>
        <v>3600</v>
      </c>
      <c r="F37" s="17">
        <v>3600</v>
      </c>
      <c r="G37" s="17">
        <v>3600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6"/>
      <c r="O37" s="16"/>
      <c r="P37" s="16"/>
      <c r="Q37" s="16"/>
      <c r="R37" s="16"/>
      <c r="S37" s="16"/>
      <c r="T37" s="16"/>
      <c r="U37" s="16"/>
      <c r="V37" s="10"/>
      <c r="W37" s="10"/>
      <c r="X37" s="10"/>
      <c r="Y37" s="10"/>
      <c r="Z37" s="4"/>
      <c r="AA37" s="2"/>
      <c r="AB37" s="2"/>
      <c r="AC37" s="2"/>
    </row>
    <row r="38" spans="2:29" ht="27" customHeight="1">
      <c r="B38" s="39"/>
      <c r="C38" s="16" t="s">
        <v>19</v>
      </c>
      <c r="D38" s="17">
        <f>SUM(D29:D37)</f>
        <v>246987.2</v>
      </c>
      <c r="E38" s="17">
        <f>SUM(E29:E37)</f>
        <v>204625.40000000002</v>
      </c>
      <c r="F38" s="17">
        <f aca="true" t="shared" si="0" ref="F38:M38">SUM(F29:F37)</f>
        <v>37690.7</v>
      </c>
      <c r="G38" s="17">
        <f t="shared" si="0"/>
        <v>32864.7</v>
      </c>
      <c r="H38" s="17">
        <f t="shared" si="0"/>
        <v>0</v>
      </c>
      <c r="I38" s="17">
        <f t="shared" si="0"/>
        <v>0</v>
      </c>
      <c r="J38" s="17">
        <f>SUM(J29:J37)</f>
        <v>66346.9</v>
      </c>
      <c r="K38" s="17">
        <f>SUM(K29:K37)</f>
        <v>58811.09999999999</v>
      </c>
      <c r="L38" s="17">
        <f>SUM(L29:L37)</f>
        <v>142949.6</v>
      </c>
      <c r="M38" s="17">
        <f t="shared" si="0"/>
        <v>112949.6</v>
      </c>
      <c r="N38" s="16"/>
      <c r="O38" s="16"/>
      <c r="P38" s="16"/>
      <c r="Q38" s="16"/>
      <c r="R38" s="16"/>
      <c r="S38" s="16"/>
      <c r="T38" s="16"/>
      <c r="U38" s="16"/>
      <c r="V38" s="10"/>
      <c r="W38" s="10"/>
      <c r="X38" s="10"/>
      <c r="Y38" s="10"/>
      <c r="Z38" s="4"/>
      <c r="AA38" s="2"/>
      <c r="AB38" s="2"/>
      <c r="AC38" s="2"/>
    </row>
    <row r="39" spans="2:29" ht="25.5">
      <c r="B39" s="9" t="s">
        <v>20</v>
      </c>
      <c r="C39" s="36" t="s">
        <v>21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8"/>
      <c r="W39" s="8"/>
      <c r="X39" s="8"/>
      <c r="Y39" s="8"/>
      <c r="Z39" s="3"/>
      <c r="AA39" s="2"/>
      <c r="AB39" s="2"/>
      <c r="AC39" s="2"/>
    </row>
    <row r="40" spans="2:29" ht="63.75">
      <c r="B40" s="9" t="s">
        <v>35</v>
      </c>
      <c r="C40" s="36" t="s">
        <v>38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8"/>
      <c r="W40" s="8"/>
      <c r="X40" s="8"/>
      <c r="Y40" s="8"/>
      <c r="Z40" s="3"/>
      <c r="AA40" s="2"/>
      <c r="AB40" s="2"/>
      <c r="AC40" s="2"/>
    </row>
    <row r="41" spans="2:29" ht="38.25">
      <c r="B41" s="9" t="s">
        <v>22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8"/>
      <c r="W41" s="8"/>
      <c r="X41" s="8"/>
      <c r="Y41" s="8"/>
      <c r="Z41" s="3"/>
      <c r="AA41" s="2"/>
      <c r="AB41" s="2"/>
      <c r="AC41" s="2"/>
    </row>
    <row r="42" spans="2:29" ht="25.5">
      <c r="B42" s="9" t="s">
        <v>23</v>
      </c>
      <c r="C42" s="26" t="s">
        <v>33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8"/>
      <c r="W42" s="8"/>
      <c r="X42" s="8"/>
      <c r="Y42" s="8"/>
      <c r="Z42" s="3"/>
      <c r="AA42" s="2"/>
      <c r="AB42" s="2"/>
      <c r="AC42" s="2"/>
    </row>
    <row r="43" spans="2:29" ht="60" customHeight="1">
      <c r="B43" s="12" t="s">
        <v>26</v>
      </c>
      <c r="C43" s="26" t="s">
        <v>33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15"/>
      <c r="W43" s="15"/>
      <c r="X43" s="15"/>
      <c r="Y43" s="15"/>
      <c r="Z43" s="2"/>
      <c r="AA43" s="2"/>
      <c r="AB43" s="2"/>
      <c r="AC43" s="2"/>
    </row>
    <row r="44" spans="2:29" ht="12.75"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2:29" ht="12.75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2:29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2:29" ht="12.75"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</sheetData>
  <sheetProtection/>
  <mergeCells count="33">
    <mergeCell ref="C40:U40"/>
    <mergeCell ref="B17:U17"/>
    <mergeCell ref="H27:I27"/>
    <mergeCell ref="J27:K27"/>
    <mergeCell ref="B19:B20"/>
    <mergeCell ref="C9:U9"/>
    <mergeCell ref="M2:U2"/>
    <mergeCell ref="C43:U43"/>
    <mergeCell ref="B25:U25"/>
    <mergeCell ref="C41:U41"/>
    <mergeCell ref="C42:U42"/>
    <mergeCell ref="L27:M27"/>
    <mergeCell ref="C27:C28"/>
    <mergeCell ref="C39:U39"/>
    <mergeCell ref="B27:B38"/>
    <mergeCell ref="D27:E27"/>
    <mergeCell ref="F27:G27"/>
    <mergeCell ref="C14:U14"/>
    <mergeCell ref="S1:U1"/>
    <mergeCell ref="C10:U10"/>
    <mergeCell ref="S3:U3"/>
    <mergeCell ref="B5:U5"/>
    <mergeCell ref="C7:U7"/>
    <mergeCell ref="B4:U4"/>
    <mergeCell ref="C8:U8"/>
    <mergeCell ref="AA26:AE26"/>
    <mergeCell ref="B23:U23"/>
    <mergeCell ref="B21:U21"/>
    <mergeCell ref="B11:B14"/>
    <mergeCell ref="B15:B16"/>
    <mergeCell ref="C11:U11"/>
    <mergeCell ref="C12:U12"/>
    <mergeCell ref="C13:U13"/>
  </mergeCell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Шавкунова</cp:lastModifiedBy>
  <cp:lastPrinted>2022-09-16T03:48:32Z</cp:lastPrinted>
  <dcterms:created xsi:type="dcterms:W3CDTF">2007-01-31T11:43:07Z</dcterms:created>
  <dcterms:modified xsi:type="dcterms:W3CDTF">2022-09-19T09:03:26Z</dcterms:modified>
  <cp:category/>
  <cp:version/>
  <cp:contentType/>
  <cp:contentStatus/>
</cp:coreProperties>
</file>