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П" sheetId="1" state="visible" r:id="rId1"/>
  </sheets>
  <calcPr/>
</workbook>
</file>

<file path=xl/sharedStrings.xml><?xml version="1.0" encoding="utf-8"?>
<sst xmlns="http://schemas.openxmlformats.org/spreadsheetml/2006/main" count="47" uniqueCount="47">
  <si>
    <t xml:space="preserve">Приложение 7</t>
  </si>
  <si>
    <t xml:space="preserve"> к постановлению                                         администрации Города Томска                              от 23.03.2023 № 207</t>
  </si>
  <si>
    <t xml:space="preserve">I. Паспорт Подпрограммы "Улучшение жилищных условий работников социально значимых и иных организаций на 2017-2025 годы" </t>
  </si>
  <si>
    <t xml:space="preserve">Куратор подпрограммы</t>
  </si>
  <si>
    <t xml:space="preserve">Заместитель Мэра Города Томска по социальной политике</t>
  </si>
  <si>
    <t xml:space="preserve">Ответственный исполнитель подпрограммы</t>
  </si>
  <si>
    <t xml:space="preserve">Управление молодежной политики администрации Города Томска</t>
  </si>
  <si>
    <t>Соисполнители</t>
  </si>
  <si>
    <t>Участники</t>
  </si>
  <si>
    <t xml:space="preserve">Цель и задачи подпрограммы</t>
  </si>
  <si>
    <t xml:space="preserve">Цель. Улучшение жилищных условий и социальная поддержка работников социально значимых и иных организаций</t>
  </si>
  <si>
    <t xml:space="preserve">Задача 1.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</t>
  </si>
  <si>
    <t xml:space="preserve">Задача 2.  Социальная поддержка работников социально значимых муниципальных организаций для оплаты найма жилого помещения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</si>
  <si>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"Губернаторская ипотека на территории Томской области"               </t>
  </si>
  <si>
    <t xml:space="preserve">Показатели цели подпрограммы, единицы измерения</t>
  </si>
  <si>
    <t xml:space="preserve">в соответствии с потребностью</t>
  </si>
  <si>
    <t xml:space="preserve">в соответствии с утвержденным финансированием</t>
  </si>
  <si>
    <t xml:space="preserve"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организаций" на 2017 - 2025 годы, чел.</t>
  </si>
  <si>
    <t xml:space="preserve">Показатели задач подпрограммы, единицы измерения</t>
  </si>
  <si>
    <t xml:space="preserve"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</si>
  <si>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 xml:space="preserve">Задача 2. Социальная поддержка работников социально значимых муниципальных организаций для оплаты найма жилого помещения</t>
  </si>
  <si>
    <t xml:space="preserve"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</si>
  <si>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 65/50</t>
  </si>
  <si>
    <t xml:space="preserve"> 66/20</t>
  </si>
  <si>
    <t xml:space="preserve"> 59/13</t>
  </si>
  <si>
    <t xml:space="preserve"> 48/13</t>
  </si>
  <si>
    <t>27/2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</si>
  <si>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"Губернаторская ипотека на территории Томской области"       </t>
  </si>
  <si>
    <t xml:space="preserve"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</si>
  <si>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 xml:space="preserve">Объемы и источники финансирования подпрограммы (с разбивкой по годам, тыс. рублей)</t>
  </si>
  <si>
    <t>Год</t>
  </si>
  <si>
    <t xml:space="preserve">всего по источникам</t>
  </si>
  <si>
    <t xml:space="preserve">местный бюджет</t>
  </si>
  <si>
    <t xml:space="preserve">федеральный бюджет</t>
  </si>
  <si>
    <t xml:space="preserve">областной бюджет</t>
  </si>
  <si>
    <t xml:space="preserve">внебюджетные источники</t>
  </si>
  <si>
    <t>потребность</t>
  </si>
  <si>
    <t>утверждено</t>
  </si>
  <si>
    <t>план</t>
  </si>
  <si>
    <t>Итого:</t>
  </si>
  <si>
    <t xml:space="preserve">Сроки реализации подпрограммы</t>
  </si>
  <si>
    <t xml:space="preserve">2017 - 2025 гг.</t>
  </si>
  <si>
    <t xml:space="preserve">Укрупненный перечень мероприятий (основные мероприятия) и ведомственных целевых программ (при наличии) </t>
  </si>
  <si>
    <t xml:space="preserve">основное мероприятие 1) Улучшение жилищных условий и социальная поддержка работников социально значимых и иных организаций</t>
  </si>
  <si>
    <t xml:space="preserve">Организация управления подпрограммой и контроль за ее реализацией:</t>
  </si>
  <si>
    <t xml:space="preserve">- управление подпрограммой осуществляет</t>
  </si>
  <si>
    <t xml:space="preserve">- текущий контроль и мониторинг реализации подпрограммы осуществляют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</si>
</sst>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  <numFmt numFmtId="164" formatCode="#,##0.0"/>
    <numFmt numFmtId="165" formatCode="0.0"/>
  </numFmts>
  <fonts count="25">
    <font>
      <name val="Arial Cyr"/>
      <color theme="1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Arial Cyr"/>
      <color theme="10" tint="0"/>
      <sz val="10.000000"/>
      <u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Arial Cyr"/>
      <color theme="11" tint="0"/>
      <sz val="10.000000"/>
      <u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Arial"/>
      <color indexed="64"/>
      <sz val="10.000000"/>
    </font>
    <font>
      <name val="Arial Cyr"/>
      <b/>
      <sz val="12.000000"/>
    </font>
    <font>
      <name val="Arial"/>
      <sz val="10.000000"/>
    </font>
    <font>
      <name val="Arial"/>
      <sz val="8.000000"/>
    </font>
    <font>
      <name val="Arial Cyr"/>
      <sz val="9.000000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indexed="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0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3" fillId="25" borderId="1" numFmtId="0" applyNumberFormat="1" applyFont="1" applyFill="1" applyBorder="1"/>
    <xf fontId="4" fillId="26" borderId="2" numFmtId="0" applyNumberFormat="1" applyFont="1" applyFill="1" applyBorder="1"/>
    <xf fontId="5" fillId="26" borderId="1" numFmtId="0" applyNumberFormat="1" applyFont="1" applyFill="1" applyBorder="1"/>
    <xf fontId="6" fillId="0" borderId="0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7" borderId="7" numFmtId="0" applyNumberFormat="1" applyFont="1" applyFill="1" applyBorder="1"/>
    <xf fontId="12" fillId="0" borderId="0" numFmtId="0" applyNumberFormat="1" applyFont="1" applyFill="1" applyBorder="1"/>
    <xf fontId="13" fillId="28" borderId="0" numFmtId="0" applyNumberFormat="1" applyFont="1" applyFill="1" applyBorder="1"/>
    <xf fontId="14" fillId="0" borderId="0" numFmtId="0" applyNumberFormat="1" applyFont="1" applyFill="1" applyBorder="1"/>
    <xf fontId="15" fillId="29" borderId="0" numFmtId="0" applyNumberFormat="1" applyFont="1" applyFill="1" applyBorder="1"/>
    <xf fontId="16" fillId="0" borderId="0" numFmtId="0" applyNumberFormat="1" applyFont="1" applyFill="1" applyBorder="1"/>
    <xf fontId="0" fillId="30" borderId="8" numFmtId="0" applyNumberFormat="1" applyFont="1" applyFill="1" applyBorder="1"/>
    <xf fontId="0" fillId="0" borderId="0" numFmtId="9" applyNumberFormat="1" applyFont="1" applyFill="1" applyBorder="1"/>
    <xf fontId="17" fillId="0" borderId="9" numFmtId="0" applyNumberFormat="1" applyFont="1" applyFill="1" applyBorder="1"/>
    <xf fontId="18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9" fillId="31" borderId="0" numFmtId="0" applyNumberFormat="1" applyFont="1" applyFill="1" applyBorder="1"/>
  </cellStyleXfs>
  <cellXfs count="38">
    <xf fontId="0" fillId="0" borderId="0" numFmtId="0" xfId="0"/>
    <xf fontId="0" fillId="0" borderId="0" numFmtId="0" xfId="0" applyAlignment="1">
      <alignment horizontal="left"/>
    </xf>
    <xf fontId="0" fillId="0" borderId="0" numFmtId="0" xfId="0" applyAlignment="1">
      <alignment horizontal="center"/>
    </xf>
    <xf fontId="0" fillId="0" borderId="0" numFmtId="0" xfId="0"/>
    <xf fontId="0" fillId="0" borderId="0" numFmtId="0" xfId="0" applyAlignment="1">
      <alignment wrapText="1"/>
    </xf>
    <xf fontId="0" fillId="0" borderId="0" numFmtId="0" xfId="0" applyAlignment="1">
      <alignment wrapText="1"/>
    </xf>
    <xf fontId="20" fillId="0" borderId="0" numFmtId="0" xfId="0" applyFont="1" applyAlignment="1">
      <alignment horizontal="center" vertical="center" wrapText="1"/>
    </xf>
    <xf fontId="20" fillId="0" borderId="0" numFmtId="0" xfId="0" applyFont="1" applyAlignment="1">
      <alignment horizontal="center" vertical="center"/>
    </xf>
    <xf fontId="21" fillId="0" borderId="0" numFmtId="0" xfId="0" applyFont="1" applyAlignment="1">
      <alignment horizontal="center"/>
    </xf>
    <xf fontId="0" fillId="32" borderId="10" numFmtId="0" xfId="0" applyFill="1" applyBorder="1" applyAlignment="1">
      <alignment horizontal="center" vertical="center" wrapText="1"/>
    </xf>
    <xf fontId="22" fillId="32" borderId="10" numFmtId="0" xfId="0" applyFont="1" applyFill="1" applyBorder="1" applyAlignment="1">
      <alignment horizontal="left" vertical="center" wrapText="1"/>
    </xf>
    <xf fontId="20" fillId="0" borderId="10" numFmtId="0" xfId="0" applyFont="1" applyBorder="1" applyAlignment="1">
      <alignment horizontal="left" vertical="center" wrapText="1"/>
    </xf>
    <xf fontId="20" fillId="0" borderId="0" numFmtId="0" xfId="0" applyFont="1" applyAlignment="1">
      <alignment horizontal="left" vertical="center" wrapText="1"/>
    </xf>
    <xf fontId="22" fillId="32" borderId="10" numFmtId="0" xfId="0" applyFont="1" applyFill="1" applyBorder="1" applyAlignment="1">
      <alignment horizontal="center" vertical="center" wrapText="1"/>
    </xf>
    <xf fontId="20" fillId="0" borderId="10" numFmtId="0" xfId="0" applyFont="1" applyBorder="1" applyAlignment="1">
      <alignment horizontal="center" vertical="center" wrapText="1"/>
    </xf>
    <xf fontId="23" fillId="32" borderId="10" numFmtId="0" xfId="0" applyFont="1" applyFill="1" applyBorder="1" applyAlignment="1">
      <alignment horizontal="center" vertical="center" wrapText="1"/>
    </xf>
    <xf fontId="0" fillId="32" borderId="11" numFmtId="0" xfId="0" applyFill="1" applyBorder="1" applyAlignment="1">
      <alignment horizontal="left" vertical="center" wrapText="1"/>
    </xf>
    <xf fontId="0" fillId="32" borderId="12" numFmtId="0" xfId="0" applyFill="1" applyBorder="1" applyAlignment="1">
      <alignment horizontal="left" vertical="center" wrapText="1"/>
    </xf>
    <xf fontId="0" fillId="32" borderId="13" numFmtId="0" xfId="0" applyFill="1" applyBorder="1" applyAlignment="1">
      <alignment horizontal="left" vertical="center" wrapText="1"/>
    </xf>
    <xf fontId="24" fillId="32" borderId="10" numFmtId="0" xfId="0" applyFont="1" applyFill="1" applyBorder="1" applyAlignment="1">
      <alignment horizontal="center" vertical="center" wrapText="1"/>
    </xf>
    <xf fontId="0" fillId="33" borderId="10" numFmtId="0" xfId="0" applyFill="1" applyBorder="1" applyAlignment="1">
      <alignment horizontal="center" vertical="center" wrapText="1"/>
    </xf>
    <xf fontId="0" fillId="32" borderId="10" numFmtId="49" xfId="0" applyNumberFormat="1" applyFill="1" applyBorder="1" applyAlignment="1">
      <alignment horizontal="center" vertical="center" wrapText="1"/>
    </xf>
    <xf fontId="22" fillId="33" borderId="10" numFmtId="0" xfId="0" applyFont="1" applyFill="1" applyBorder="1" applyAlignment="1">
      <alignment horizontal="center" vertical="center" wrapText="1"/>
    </xf>
    <xf fontId="20" fillId="0" borderId="14" numFmtId="0" xfId="0" applyFont="1" applyBorder="1" applyAlignment="1">
      <alignment horizontal="center" vertical="center" wrapText="1"/>
    </xf>
    <xf fontId="0" fillId="32" borderId="15" numFmtId="0" xfId="0" applyFill="1" applyBorder="1" applyAlignment="1">
      <alignment horizontal="center" vertical="center" wrapText="1"/>
    </xf>
    <xf fontId="22" fillId="32" borderId="15" numFmtId="0" xfId="0" applyFont="1" applyFill="1" applyBorder="1" applyAlignment="1">
      <alignment horizontal="center" vertical="center" wrapText="1"/>
    </xf>
    <xf fontId="22" fillId="32" borderId="11" numFmtId="0" xfId="0" applyFont="1" applyFill="1" applyBorder="1" applyAlignment="1">
      <alignment horizontal="center" vertical="center" wrapText="1"/>
    </xf>
    <xf fontId="22" fillId="32" borderId="13" numFmtId="0" xfId="0" applyFont="1" applyFill="1" applyBorder="1" applyAlignment="1">
      <alignment horizontal="center" vertical="center" wrapText="1"/>
    </xf>
    <xf fontId="0" fillId="32" borderId="16" numFmtId="0" xfId="0" applyFill="1" applyBorder="1" applyAlignment="1">
      <alignment horizontal="center" vertical="center" wrapText="1"/>
    </xf>
    <xf fontId="22" fillId="32" borderId="17" numFmtId="0" xfId="0" applyFont="1" applyFill="1" applyBorder="1" applyAlignment="1">
      <alignment horizontal="center" vertical="center" wrapText="1"/>
    </xf>
    <xf fontId="22" fillId="32" borderId="10" numFmtId="164" xfId="0" applyNumberFormat="1" applyFont="1" applyFill="1" applyBorder="1" applyAlignment="1">
      <alignment horizontal="center" vertical="center" wrapText="1"/>
    </xf>
    <xf fontId="22" fillId="32" borderId="10" numFmtId="165" xfId="0" applyNumberFormat="1" applyFont="1" applyFill="1" applyBorder="1" applyAlignment="1">
      <alignment horizontal="center" vertical="center" wrapText="1"/>
    </xf>
    <xf fontId="0" fillId="32" borderId="10" numFmtId="164" xfId="0" applyNumberFormat="1" applyFill="1" applyBorder="1" applyAlignment="1">
      <alignment horizontal="center" vertical="center" wrapText="1"/>
    </xf>
    <xf fontId="0" fillId="33" borderId="10" numFmtId="164" xfId="0" applyNumberFormat="1" applyFill="1" applyBorder="1" applyAlignment="1">
      <alignment horizontal="center" vertical="center" wrapText="1"/>
    </xf>
    <xf fontId="22" fillId="33" borderId="10" numFmtId="164" xfId="0" applyNumberFormat="1" applyFont="1" applyFill="1" applyBorder="1" applyAlignment="1">
      <alignment horizontal="center" vertical="center" wrapText="1"/>
    </xf>
    <xf fontId="0" fillId="32" borderId="17" numFmtId="0" xfId="0" applyFill="1" applyBorder="1" applyAlignment="1">
      <alignment horizontal="center" vertical="center" wrapText="1"/>
    </xf>
    <xf fontId="22" fillId="32" borderId="0" numFmtId="0" xfId="0" applyFont="1" applyFill="1" applyAlignment="1">
      <alignment horizontal="left" vertical="center" wrapText="1"/>
    </xf>
    <xf fontId="0" fillId="0" borderId="0" numFmtId="0" xfId="0" applyAlignment="1">
      <alignment horizontal="center" vertical="center" wrapText="1"/>
    </xf>
  </cellXfs>
  <cellStyles count="49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D1" zoomScale="100" workbookViewId="0">
      <selection activeCell="B5" activeCellId="0" sqref="B5:U5"/>
    </sheetView>
  </sheetViews>
  <sheetFormatPr baseColWidth="8" defaultRowHeight="12.75" customHeight="1"/>
  <cols>
    <col customWidth="1" min="1" max="1" width="5.7109399999999999"/>
    <col customWidth="1" min="2" max="2" width="29.425799999999999"/>
    <col customWidth="1" min="3" max="3" width="8.7109400000000008"/>
    <col customWidth="1" min="4" max="5" width="9.5703099999999992"/>
    <col customWidth="1" min="6" max="6" width="9.7109400000000008"/>
    <col customWidth="1" min="7" max="7" width="10.2852"/>
    <col customWidth="1" min="8" max="11" width="8.7109400000000008"/>
    <col customWidth="1" min="12" max="12" width="9.4257799999999996"/>
    <col customWidth="1" min="13" max="13" width="9.8554700000000004"/>
    <col customWidth="1" min="14" max="21" width="8.7109400000000008"/>
    <col customWidth="1" hidden="1" min="22" max="26" width="8.7109400000000008"/>
    <col customWidth="1" min="27" max="27" width="21.425799999999999"/>
  </cols>
  <sheetData>
    <row r="1" ht="24" customHeight="1">
      <c r="Q1" s="1" t="s">
        <v>0</v>
      </c>
      <c r="R1" s="1"/>
      <c r="S1" s="1"/>
      <c r="T1" s="1"/>
      <c r="U1" s="1"/>
    </row>
    <row r="2" ht="36.75" customHeight="1">
      <c r="M2" s="2"/>
      <c r="N2" s="3"/>
      <c r="O2" s="3"/>
      <c r="P2" s="3"/>
      <c r="Q2" s="4" t="s">
        <v>1</v>
      </c>
      <c r="R2" s="5"/>
      <c r="S2" s="5"/>
      <c r="T2" s="5"/>
      <c r="U2" s="5"/>
    </row>
    <row r="3" ht="8.25" customHeight="1">
      <c r="S3" s="6"/>
      <c r="T3" s="6"/>
      <c r="U3" s="6"/>
    </row>
    <row r="4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ht="15"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ht="12.75">
      <c r="B7" s="9" t="s">
        <v>3</v>
      </c>
      <c r="C7" s="10" t="s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12"/>
      <c r="AB7" s="12"/>
      <c r="AC7" s="12"/>
    </row>
    <row r="8" ht="25.5">
      <c r="B8" s="9" t="s">
        <v>5</v>
      </c>
      <c r="C8" s="10" t="s">
        <v>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A8" s="12"/>
      <c r="AB8" s="12"/>
      <c r="AC8" s="12"/>
    </row>
    <row r="9" ht="12.75">
      <c r="B9" s="9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12"/>
      <c r="AB9" s="12"/>
      <c r="AC9" s="12"/>
    </row>
    <row r="10" ht="12.75"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2"/>
      <c r="AB10" s="12"/>
      <c r="AC10" s="12"/>
    </row>
    <row r="11" ht="25.5" customHeight="1">
      <c r="B11" s="9" t="s">
        <v>9</v>
      </c>
      <c r="C11" s="10" t="s">
        <v>10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2"/>
      <c r="AB11" s="12"/>
      <c r="AC11" s="12"/>
    </row>
    <row r="12" ht="25.5" customHeight="1">
      <c r="B12" s="9"/>
      <c r="C12" s="10" t="s">
        <v>11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  <c r="AA12" s="12"/>
      <c r="AB12" s="12"/>
    </row>
    <row r="13" ht="25.5" customHeight="1">
      <c r="B13" s="9"/>
      <c r="C13" s="10" t="s">
        <v>12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12"/>
      <c r="AB13" s="12"/>
      <c r="AC13" s="12"/>
    </row>
    <row r="14" ht="48" customHeight="1">
      <c r="B14" s="9"/>
      <c r="C14" s="10" t="s">
        <v>13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12"/>
      <c r="AB14" s="12"/>
      <c r="AC14" s="12"/>
    </row>
    <row r="15" ht="38.25" customHeight="1">
      <c r="B15" s="9" t="s">
        <v>14</v>
      </c>
      <c r="C15" s="13">
        <v>2016</v>
      </c>
      <c r="D15" s="13">
        <v>2017</v>
      </c>
      <c r="E15" s="13">
        <v>2017</v>
      </c>
      <c r="F15" s="13">
        <v>2018</v>
      </c>
      <c r="G15" s="13">
        <v>2018</v>
      </c>
      <c r="H15" s="13">
        <v>2019</v>
      </c>
      <c r="I15" s="13">
        <v>2019</v>
      </c>
      <c r="J15" s="13">
        <v>2020</v>
      </c>
      <c r="K15" s="13">
        <v>2020</v>
      </c>
      <c r="L15" s="13">
        <v>2021</v>
      </c>
      <c r="M15" s="13">
        <v>2021</v>
      </c>
      <c r="N15" s="13">
        <v>2022</v>
      </c>
      <c r="O15" s="13">
        <v>2022</v>
      </c>
      <c r="P15" s="13">
        <v>2023</v>
      </c>
      <c r="Q15" s="13">
        <v>2023</v>
      </c>
      <c r="R15" s="13">
        <v>2024</v>
      </c>
      <c r="S15" s="13">
        <v>2024</v>
      </c>
      <c r="T15" s="13">
        <v>2025</v>
      </c>
      <c r="U15" s="13">
        <v>2025</v>
      </c>
      <c r="V15" s="13">
        <v>2026</v>
      </c>
      <c r="W15" s="13">
        <v>2026</v>
      </c>
      <c r="X15" s="13">
        <v>2027</v>
      </c>
      <c r="Y15" s="13">
        <v>2027</v>
      </c>
      <c r="Z15" s="14"/>
      <c r="AA15" s="12"/>
      <c r="AB15" s="12"/>
      <c r="AC15" s="12"/>
    </row>
    <row r="16" ht="85.5" customHeight="1">
      <c r="B16" s="9"/>
      <c r="C16" s="13"/>
      <c r="D16" s="15" t="s">
        <v>15</v>
      </c>
      <c r="E16" s="15" t="s">
        <v>16</v>
      </c>
      <c r="F16" s="15" t="s">
        <v>15</v>
      </c>
      <c r="G16" s="15" t="s">
        <v>16</v>
      </c>
      <c r="H16" s="15" t="s">
        <v>15</v>
      </c>
      <c r="I16" s="15" t="s">
        <v>16</v>
      </c>
      <c r="J16" s="15" t="s">
        <v>15</v>
      </c>
      <c r="K16" s="15" t="s">
        <v>16</v>
      </c>
      <c r="L16" s="15" t="s">
        <v>15</v>
      </c>
      <c r="M16" s="15" t="s">
        <v>16</v>
      </c>
      <c r="N16" s="15" t="s">
        <v>15</v>
      </c>
      <c r="O16" s="15" t="s">
        <v>16</v>
      </c>
      <c r="P16" s="15" t="s">
        <v>15</v>
      </c>
      <c r="Q16" s="15" t="s">
        <v>16</v>
      </c>
      <c r="R16" s="15" t="s">
        <v>15</v>
      </c>
      <c r="S16" s="15" t="s">
        <v>16</v>
      </c>
      <c r="T16" s="15" t="s">
        <v>15</v>
      </c>
      <c r="U16" s="15" t="s">
        <v>16</v>
      </c>
      <c r="V16" s="13" t="s">
        <v>15</v>
      </c>
      <c r="W16" s="13" t="s">
        <v>16</v>
      </c>
      <c r="X16" s="13" t="s">
        <v>15</v>
      </c>
      <c r="Y16" s="13" t="s">
        <v>16</v>
      </c>
      <c r="Z16" s="14"/>
      <c r="AA16" s="12"/>
      <c r="AB16" s="12"/>
      <c r="AC16" s="12"/>
    </row>
    <row r="17" ht="26.25" customHeight="1">
      <c r="B17" s="16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  <c r="V17" s="13"/>
      <c r="W17" s="13"/>
      <c r="X17" s="13"/>
      <c r="Y17" s="13"/>
      <c r="Z17" s="14"/>
      <c r="AA17" s="12"/>
      <c r="AB17" s="12"/>
      <c r="AC17" s="12"/>
    </row>
    <row r="18" ht="78.75">
      <c r="B18" s="19" t="s">
        <v>17</v>
      </c>
      <c r="C18" s="13">
        <v>615</v>
      </c>
      <c r="D18" s="13">
        <v>164</v>
      </c>
      <c r="E18" s="13">
        <v>164</v>
      </c>
      <c r="F18" s="13">
        <v>152</v>
      </c>
      <c r="G18" s="13">
        <v>152</v>
      </c>
      <c r="H18" s="13">
        <v>111</v>
      </c>
      <c r="I18" s="13">
        <v>111</v>
      </c>
      <c r="J18" s="9">
        <v>42</v>
      </c>
      <c r="K18" s="9">
        <v>42</v>
      </c>
      <c r="L18" s="9">
        <v>28</v>
      </c>
      <c r="M18" s="9">
        <v>28</v>
      </c>
      <c r="N18" s="9">
        <v>12</v>
      </c>
      <c r="O18" s="9">
        <v>12</v>
      </c>
      <c r="P18" s="20">
        <v>16</v>
      </c>
      <c r="Q18" s="20">
        <v>16</v>
      </c>
      <c r="R18" s="20">
        <v>9</v>
      </c>
      <c r="S18" s="20">
        <v>9</v>
      </c>
      <c r="T18" s="20">
        <v>9</v>
      </c>
      <c r="U18" s="20">
        <v>9</v>
      </c>
      <c r="V18" s="13">
        <v>0</v>
      </c>
      <c r="W18" s="13">
        <v>0</v>
      </c>
      <c r="X18" s="13">
        <v>0</v>
      </c>
      <c r="Y18" s="13">
        <v>0</v>
      </c>
      <c r="Z18" s="14"/>
      <c r="AA18" s="12"/>
      <c r="AB18" s="12"/>
      <c r="AC18" s="12"/>
    </row>
    <row r="19" ht="31.5" customHeight="1">
      <c r="B19" s="19" t="s">
        <v>18</v>
      </c>
      <c r="C19" s="13">
        <v>2016</v>
      </c>
      <c r="D19" s="13">
        <v>2017</v>
      </c>
      <c r="E19" s="13">
        <v>2017</v>
      </c>
      <c r="F19" s="13">
        <v>2018</v>
      </c>
      <c r="G19" s="13">
        <v>2018</v>
      </c>
      <c r="H19" s="13">
        <v>2019</v>
      </c>
      <c r="I19" s="13">
        <v>2019</v>
      </c>
      <c r="J19" s="13">
        <v>2020</v>
      </c>
      <c r="K19" s="13">
        <v>2020</v>
      </c>
      <c r="L19" s="13">
        <v>2021</v>
      </c>
      <c r="M19" s="13">
        <v>2021</v>
      </c>
      <c r="N19" s="13">
        <v>2022</v>
      </c>
      <c r="O19" s="13">
        <v>2022</v>
      </c>
      <c r="P19" s="13">
        <v>2023</v>
      </c>
      <c r="Q19" s="13">
        <v>2023</v>
      </c>
      <c r="R19" s="13">
        <v>2024</v>
      </c>
      <c r="S19" s="13">
        <v>2024</v>
      </c>
      <c r="T19" s="13">
        <v>2025</v>
      </c>
      <c r="U19" s="13">
        <v>2025</v>
      </c>
      <c r="V19" s="13">
        <v>2026</v>
      </c>
      <c r="W19" s="13">
        <v>2026</v>
      </c>
      <c r="X19" s="13">
        <v>2027</v>
      </c>
      <c r="Y19" s="13">
        <v>2027</v>
      </c>
      <c r="Z19" s="14"/>
      <c r="AA19" s="12"/>
      <c r="AB19" s="12"/>
      <c r="AC19" s="12"/>
    </row>
    <row r="20" ht="84" customHeight="1">
      <c r="B20" s="19"/>
      <c r="C20" s="13"/>
      <c r="D20" s="15" t="s">
        <v>15</v>
      </c>
      <c r="E20" s="15" t="s">
        <v>16</v>
      </c>
      <c r="F20" s="15" t="s">
        <v>15</v>
      </c>
      <c r="G20" s="15" t="s">
        <v>16</v>
      </c>
      <c r="H20" s="15" t="s">
        <v>15</v>
      </c>
      <c r="I20" s="15" t="s">
        <v>16</v>
      </c>
      <c r="J20" s="15" t="s">
        <v>15</v>
      </c>
      <c r="K20" s="15" t="s">
        <v>16</v>
      </c>
      <c r="L20" s="15" t="s">
        <v>15</v>
      </c>
      <c r="M20" s="15" t="s">
        <v>16</v>
      </c>
      <c r="N20" s="15" t="s">
        <v>15</v>
      </c>
      <c r="O20" s="15" t="s">
        <v>16</v>
      </c>
      <c r="P20" s="15" t="s">
        <v>15</v>
      </c>
      <c r="Q20" s="15" t="s">
        <v>16</v>
      </c>
      <c r="R20" s="15" t="s">
        <v>15</v>
      </c>
      <c r="S20" s="15" t="s">
        <v>16</v>
      </c>
      <c r="T20" s="15" t="s">
        <v>15</v>
      </c>
      <c r="U20" s="15" t="s">
        <v>16</v>
      </c>
      <c r="V20" s="13" t="s">
        <v>15</v>
      </c>
      <c r="W20" s="13" t="s">
        <v>16</v>
      </c>
      <c r="X20" s="13" t="s">
        <v>15</v>
      </c>
      <c r="Y20" s="13" t="s">
        <v>16</v>
      </c>
      <c r="Z20" s="14"/>
      <c r="AA20" s="12"/>
      <c r="AB20" s="12"/>
      <c r="AC20" s="12"/>
    </row>
    <row r="21" ht="29.25" customHeight="1">
      <c r="B21" s="16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3"/>
      <c r="W21" s="13"/>
      <c r="X21" s="13"/>
      <c r="Y21" s="13"/>
      <c r="Z21" s="14"/>
      <c r="AA21" s="12"/>
      <c r="AB21" s="12"/>
      <c r="AC21" s="12"/>
    </row>
    <row r="22" ht="141" customHeight="1">
      <c r="B22" s="19" t="s">
        <v>19</v>
      </c>
      <c r="C22" s="13">
        <v>550</v>
      </c>
      <c r="D22" s="13">
        <v>98</v>
      </c>
      <c r="E22" s="13">
        <v>98</v>
      </c>
      <c r="F22" s="13">
        <v>93</v>
      </c>
      <c r="G22" s="13">
        <v>93</v>
      </c>
      <c r="H22" s="13">
        <v>23</v>
      </c>
      <c r="I22" s="13">
        <v>23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/>
      <c r="W22" s="13"/>
      <c r="X22" s="13"/>
      <c r="Y22" s="13"/>
      <c r="Z22" s="14"/>
      <c r="AA22" s="12"/>
      <c r="AB22" s="12"/>
      <c r="AC22" s="12"/>
    </row>
    <row r="23" ht="27.75" customHeight="1">
      <c r="B23" s="16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  <c r="V23" s="13"/>
      <c r="W23" s="13"/>
      <c r="X23" s="13"/>
      <c r="Y23" s="13"/>
      <c r="Z23" s="14"/>
      <c r="AA23" s="12"/>
      <c r="AB23" s="12"/>
      <c r="AC23" s="12"/>
    </row>
    <row r="24" ht="56.25">
      <c r="B24" s="19" t="s">
        <v>21</v>
      </c>
      <c r="C24" s="13" t="s">
        <v>22</v>
      </c>
      <c r="D24" s="13" t="s">
        <v>23</v>
      </c>
      <c r="E24" s="13" t="s">
        <v>23</v>
      </c>
      <c r="F24" s="13" t="s">
        <v>24</v>
      </c>
      <c r="G24" s="13" t="s">
        <v>24</v>
      </c>
      <c r="H24" s="13" t="s">
        <v>25</v>
      </c>
      <c r="I24" s="13" t="s">
        <v>25</v>
      </c>
      <c r="J24" s="21" t="s">
        <v>26</v>
      </c>
      <c r="K24" s="21" t="s">
        <v>26</v>
      </c>
      <c r="L24" s="9">
        <v>17</v>
      </c>
      <c r="M24" s="9">
        <v>17</v>
      </c>
      <c r="N24" s="9">
        <v>11</v>
      </c>
      <c r="O24" s="9">
        <v>11</v>
      </c>
      <c r="P24" s="20">
        <v>8</v>
      </c>
      <c r="Q24" s="20">
        <v>8</v>
      </c>
      <c r="R24" s="20">
        <v>8</v>
      </c>
      <c r="S24" s="20">
        <v>8</v>
      </c>
      <c r="T24" s="20">
        <v>8</v>
      </c>
      <c r="U24" s="20">
        <v>8</v>
      </c>
      <c r="V24" s="13">
        <v>0</v>
      </c>
      <c r="W24" s="13">
        <v>0</v>
      </c>
      <c r="X24" s="13">
        <v>0</v>
      </c>
      <c r="Y24" s="13">
        <v>0</v>
      </c>
      <c r="Z24" s="14"/>
      <c r="AA24" s="12"/>
      <c r="AB24" s="12"/>
      <c r="AC24" s="12"/>
    </row>
    <row r="25" ht="38.25" customHeight="1">
      <c r="B25" s="16" t="s">
        <v>27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3"/>
      <c r="W25" s="13"/>
      <c r="X25" s="13"/>
      <c r="Y25" s="13"/>
      <c r="Z25" s="14"/>
      <c r="AA25" s="12"/>
      <c r="AB25" s="12"/>
      <c r="AC25" s="12"/>
    </row>
    <row r="26" ht="129.75" customHeight="1">
      <c r="B26" s="19" t="s">
        <v>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40</v>
      </c>
      <c r="I26" s="13">
        <v>40</v>
      </c>
      <c r="J26" s="13">
        <v>15</v>
      </c>
      <c r="K26" s="13">
        <v>15</v>
      </c>
      <c r="L26" s="13">
        <v>11</v>
      </c>
      <c r="M26" s="13">
        <v>11</v>
      </c>
      <c r="N26" s="13">
        <v>1</v>
      </c>
      <c r="O26" s="13">
        <v>1</v>
      </c>
      <c r="P26" s="22">
        <v>8</v>
      </c>
      <c r="Q26" s="22">
        <v>8</v>
      </c>
      <c r="R26" s="22">
        <v>1</v>
      </c>
      <c r="S26" s="22">
        <v>1</v>
      </c>
      <c r="T26" s="22">
        <v>1</v>
      </c>
      <c r="U26" s="22">
        <v>1</v>
      </c>
      <c r="V26" s="13">
        <v>0</v>
      </c>
      <c r="W26" s="13">
        <v>0</v>
      </c>
      <c r="X26" s="13">
        <v>0</v>
      </c>
      <c r="Y26" s="13">
        <v>0</v>
      </c>
      <c r="Z26" s="14"/>
      <c r="AA26" s="23"/>
      <c r="AB26" s="6"/>
      <c r="AC26" s="6"/>
      <c r="AD26" s="6"/>
      <c r="AE26" s="6"/>
    </row>
    <row r="27" ht="30.75" customHeight="1">
      <c r="B27" s="24" t="s">
        <v>29</v>
      </c>
      <c r="C27" s="25" t="s">
        <v>30</v>
      </c>
      <c r="D27" s="26" t="s">
        <v>31</v>
      </c>
      <c r="E27" s="27"/>
      <c r="F27" s="26" t="s">
        <v>32</v>
      </c>
      <c r="G27" s="27"/>
      <c r="H27" s="26" t="s">
        <v>33</v>
      </c>
      <c r="I27" s="27"/>
      <c r="J27" s="26" t="s">
        <v>34</v>
      </c>
      <c r="K27" s="27"/>
      <c r="L27" s="26" t="s">
        <v>35</v>
      </c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4"/>
      <c r="AA27" s="12"/>
      <c r="AB27" s="12"/>
      <c r="AC27" s="12"/>
    </row>
    <row r="28" ht="30" customHeight="1">
      <c r="B28" s="28"/>
      <c r="C28" s="29"/>
      <c r="D28" s="13" t="s">
        <v>36</v>
      </c>
      <c r="E28" s="13" t="s">
        <v>37</v>
      </c>
      <c r="F28" s="13" t="s">
        <v>36</v>
      </c>
      <c r="G28" s="13" t="s">
        <v>37</v>
      </c>
      <c r="H28" s="13" t="s">
        <v>36</v>
      </c>
      <c r="I28" s="13" t="s">
        <v>37</v>
      </c>
      <c r="J28" s="13" t="s">
        <v>36</v>
      </c>
      <c r="K28" s="13" t="s">
        <v>37</v>
      </c>
      <c r="L28" s="13" t="s">
        <v>36</v>
      </c>
      <c r="M28" s="13" t="s">
        <v>38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"/>
      <c r="AA28" s="12"/>
      <c r="AB28" s="12"/>
      <c r="AC28" s="12"/>
    </row>
    <row r="29" ht="27.75" customHeight="1">
      <c r="B29" s="28"/>
      <c r="C29" s="13">
        <v>2017</v>
      </c>
      <c r="D29" s="30">
        <v>24508.700000000001</v>
      </c>
      <c r="E29" s="30">
        <v>24508.700000000001</v>
      </c>
      <c r="F29" s="30">
        <v>3556.8000000000002</v>
      </c>
      <c r="G29" s="30">
        <v>3556.8000000000002</v>
      </c>
      <c r="H29" s="30">
        <v>0</v>
      </c>
      <c r="I29" s="30">
        <v>0</v>
      </c>
      <c r="J29" s="30">
        <v>20951.900000000001</v>
      </c>
      <c r="K29" s="30">
        <v>20951.900000000001</v>
      </c>
      <c r="L29" s="30">
        <v>0</v>
      </c>
      <c r="M29" s="30">
        <v>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/>
      <c r="AA29" s="12"/>
      <c r="AB29" s="12"/>
      <c r="AC29" s="12"/>
    </row>
    <row r="30" ht="27.75" customHeight="1">
      <c r="B30" s="28"/>
      <c r="C30" s="13">
        <v>2018</v>
      </c>
      <c r="D30" s="30">
        <v>35049.599999999999</v>
      </c>
      <c r="E30" s="30">
        <v>35049.599999999999</v>
      </c>
      <c r="F30" s="30">
        <v>4228.3000000000002</v>
      </c>
      <c r="G30" s="30">
        <v>4228.3000000000002</v>
      </c>
      <c r="H30" s="30">
        <v>0</v>
      </c>
      <c r="I30" s="30">
        <v>0</v>
      </c>
      <c r="J30" s="30">
        <v>30821.299999999999</v>
      </c>
      <c r="K30" s="30">
        <v>30821.299999999999</v>
      </c>
      <c r="L30" s="30">
        <v>0</v>
      </c>
      <c r="M30" s="30">
        <v>0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  <c r="AA30" s="12"/>
      <c r="AB30" s="12"/>
      <c r="AC30" s="12"/>
    </row>
    <row r="31" ht="25.5" customHeight="1">
      <c r="B31" s="28"/>
      <c r="C31" s="13">
        <v>2019</v>
      </c>
      <c r="D31" s="30">
        <f>SUM(F31+H31+J31+L31)</f>
        <v>49703.900000000001</v>
      </c>
      <c r="E31" s="30">
        <f>SUM(G31+I31+K31+M31)</f>
        <v>49703.900000000001</v>
      </c>
      <c r="F31" s="30">
        <v>4610.1999999999998</v>
      </c>
      <c r="G31" s="30">
        <v>4610.1999999999998</v>
      </c>
      <c r="H31" s="30">
        <v>0</v>
      </c>
      <c r="I31" s="30">
        <v>0</v>
      </c>
      <c r="J31" s="30">
        <v>3573.6999999999998</v>
      </c>
      <c r="K31" s="30">
        <v>3573.6999999999998</v>
      </c>
      <c r="L31" s="30">
        <v>41520</v>
      </c>
      <c r="M31" s="30">
        <v>41520</v>
      </c>
      <c r="N31" s="31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4"/>
      <c r="AA31" s="12"/>
      <c r="AB31" s="12"/>
      <c r="AC31" s="12"/>
    </row>
    <row r="32" ht="27" customHeight="1">
      <c r="B32" s="28"/>
      <c r="C32" s="13">
        <v>2020</v>
      </c>
      <c r="D32" s="32">
        <f t="shared" ref="D32:D37" si="0">F32+H32+J32+L32</f>
        <v>44815.400000000001</v>
      </c>
      <c r="E32" s="32">
        <f>G32+I32+L32+K32</f>
        <v>44815.400000000001</v>
      </c>
      <c r="F32" s="32">
        <f>G32</f>
        <v>2935.3999999999996</v>
      </c>
      <c r="G32" s="32">
        <f>930.79999999999995+2004.5999999999999</f>
        <v>2935.3999999999996</v>
      </c>
      <c r="H32" s="32">
        <v>0</v>
      </c>
      <c r="I32" s="32">
        <v>0</v>
      </c>
      <c r="J32" s="32">
        <v>1880</v>
      </c>
      <c r="K32" s="32">
        <v>1880</v>
      </c>
      <c r="L32" s="32">
        <v>40000</v>
      </c>
      <c r="M32" s="32">
        <v>40000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  <c r="AA32" s="12"/>
      <c r="AB32" s="12"/>
      <c r="AC32" s="12"/>
    </row>
    <row r="33" ht="24" customHeight="1">
      <c r="B33" s="28"/>
      <c r="C33" s="13">
        <v>2021</v>
      </c>
      <c r="D33" s="32">
        <f t="shared" si="0"/>
        <v>39889.599999999999</v>
      </c>
      <c r="E33" s="32">
        <f>G33+I33+K33+M33</f>
        <v>35003.599999999999</v>
      </c>
      <c r="F33" s="32">
        <v>5420</v>
      </c>
      <c r="G33" s="32">
        <f>760+1294</f>
        <v>2054</v>
      </c>
      <c r="H33" s="32">
        <v>0</v>
      </c>
      <c r="I33" s="32">
        <v>0</v>
      </c>
      <c r="J33" s="32">
        <v>3040</v>
      </c>
      <c r="K33" s="32">
        <v>1520</v>
      </c>
      <c r="L33" s="32">
        <v>31429.599999999999</v>
      </c>
      <c r="M33" s="32">
        <v>31429.599999999999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2"/>
      <c r="AB33" s="12"/>
      <c r="AC33" s="12"/>
    </row>
    <row r="34" ht="21.75" customHeight="1">
      <c r="B34" s="28"/>
      <c r="C34" s="13">
        <v>2022</v>
      </c>
      <c r="D34" s="32">
        <f t="shared" si="0"/>
        <v>8460</v>
      </c>
      <c r="E34" s="32">
        <v>1053.5999999999999</v>
      </c>
      <c r="F34" s="32">
        <v>5420</v>
      </c>
      <c r="G34" s="32">
        <v>989.39999999999998</v>
      </c>
      <c r="H34" s="32">
        <v>0</v>
      </c>
      <c r="I34" s="32">
        <v>0</v>
      </c>
      <c r="J34" s="32">
        <v>3040</v>
      </c>
      <c r="K34" s="32">
        <v>64.200000000000003</v>
      </c>
      <c r="L34" s="32">
        <v>0</v>
      </c>
      <c r="M34" s="32">
        <v>0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4"/>
      <c r="AA34" s="12"/>
      <c r="AB34" s="12"/>
      <c r="AC34" s="12"/>
    </row>
    <row r="35" ht="26.25" customHeight="1">
      <c r="B35" s="28"/>
      <c r="C35" s="13">
        <v>2023</v>
      </c>
      <c r="D35" s="32">
        <f t="shared" si="0"/>
        <v>37000</v>
      </c>
      <c r="E35" s="33">
        <f t="shared" ref="E35:E37" si="1">G35+I35+K35+M35</f>
        <v>2350</v>
      </c>
      <c r="F35" s="32">
        <v>3960</v>
      </c>
      <c r="G35" s="33">
        <v>2350</v>
      </c>
      <c r="H35" s="30">
        <v>0</v>
      </c>
      <c r="I35" s="30">
        <v>0</v>
      </c>
      <c r="J35" s="30">
        <v>3040</v>
      </c>
      <c r="K35" s="30">
        <v>0</v>
      </c>
      <c r="L35" s="33">
        <v>30000</v>
      </c>
      <c r="M35" s="32">
        <v>0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4"/>
      <c r="AA35" s="12"/>
      <c r="AB35" s="12"/>
      <c r="AC35" s="12"/>
    </row>
    <row r="36" ht="24" customHeight="1">
      <c r="B36" s="28"/>
      <c r="C36" s="13">
        <v>2024</v>
      </c>
      <c r="D36" s="32">
        <f t="shared" si="0"/>
        <v>37000</v>
      </c>
      <c r="E36" s="33">
        <f t="shared" si="1"/>
        <v>2350</v>
      </c>
      <c r="F36" s="30">
        <v>3960</v>
      </c>
      <c r="G36" s="34">
        <v>2350</v>
      </c>
      <c r="H36" s="30">
        <v>0</v>
      </c>
      <c r="I36" s="30">
        <v>0</v>
      </c>
      <c r="J36" s="30">
        <v>3040</v>
      </c>
      <c r="K36" s="30">
        <v>0</v>
      </c>
      <c r="L36" s="34">
        <v>30000</v>
      </c>
      <c r="M36" s="30">
        <v>0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/>
      <c r="AA36" s="12"/>
      <c r="AB36" s="12"/>
      <c r="AC36" s="12"/>
    </row>
    <row r="37" ht="29.25" customHeight="1">
      <c r="B37" s="28"/>
      <c r="C37" s="13">
        <v>2025</v>
      </c>
      <c r="D37" s="32">
        <f t="shared" si="0"/>
        <v>37400</v>
      </c>
      <c r="E37" s="33">
        <f t="shared" si="1"/>
        <v>2350</v>
      </c>
      <c r="F37" s="30">
        <v>4360</v>
      </c>
      <c r="G37" s="34">
        <v>2350</v>
      </c>
      <c r="H37" s="30">
        <v>0</v>
      </c>
      <c r="I37" s="30">
        <v>0</v>
      </c>
      <c r="J37" s="30">
        <v>3040</v>
      </c>
      <c r="K37" s="30">
        <v>0</v>
      </c>
      <c r="L37" s="34">
        <v>30000</v>
      </c>
      <c r="M37" s="30">
        <v>0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4"/>
      <c r="AA37" s="12"/>
      <c r="AB37" s="12"/>
      <c r="AC37" s="12"/>
    </row>
    <row r="38" ht="27" customHeight="1">
      <c r="B38" s="35"/>
      <c r="C38" s="13" t="s">
        <v>39</v>
      </c>
      <c r="D38" s="30">
        <f>SUM(D29:D37)</f>
        <v>313827.20000000001</v>
      </c>
      <c r="E38" s="30">
        <f>SUM(E29:E37)</f>
        <v>197184.80000000002</v>
      </c>
      <c r="F38" s="30">
        <f t="shared" ref="F38:M38" si="2">SUM(F29:F37)</f>
        <v>38450.699999999997</v>
      </c>
      <c r="G38" s="30">
        <f t="shared" si="2"/>
        <v>25424.099999999999</v>
      </c>
      <c r="H38" s="30">
        <f t="shared" si="2"/>
        <v>0</v>
      </c>
      <c r="I38" s="30">
        <f t="shared" si="2"/>
        <v>0</v>
      </c>
      <c r="J38" s="30">
        <f>SUM(J29:J37)</f>
        <v>72426.899999999994</v>
      </c>
      <c r="K38" s="30">
        <f>SUM(K29:K37)</f>
        <v>58811.099999999991</v>
      </c>
      <c r="L38" s="30">
        <f>SUM(L29:L37)</f>
        <v>202949.60000000001</v>
      </c>
      <c r="M38" s="30">
        <f t="shared" si="2"/>
        <v>112949.60000000001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  <c r="AA38" s="12"/>
      <c r="AB38" s="12"/>
      <c r="AC38" s="12"/>
    </row>
    <row r="39" ht="25.5">
      <c r="B39" s="9" t="s">
        <v>40</v>
      </c>
      <c r="C39" s="10" t="s">
        <v>41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1"/>
      <c r="AA39" s="12"/>
      <c r="AB39" s="12"/>
      <c r="AC39" s="12"/>
    </row>
    <row r="40" ht="63.75">
      <c r="B40" s="9" t="s">
        <v>42</v>
      </c>
      <c r="C40" s="10" t="s">
        <v>43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1"/>
      <c r="AA40" s="12"/>
      <c r="AB40" s="12"/>
      <c r="AC40" s="12"/>
    </row>
    <row r="41" ht="38.25">
      <c r="B41" s="9" t="s">
        <v>44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  <c r="AA41" s="12"/>
      <c r="AB41" s="12"/>
      <c r="AC41" s="12"/>
    </row>
    <row r="42" ht="25.5">
      <c r="B42" s="9" t="s">
        <v>45</v>
      </c>
      <c r="C42" s="10" t="s">
        <v>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1"/>
      <c r="AA42" s="12"/>
      <c r="AB42" s="12"/>
      <c r="AC42" s="12"/>
    </row>
    <row r="43" ht="60" customHeight="1">
      <c r="B43" s="21" t="s">
        <v>46</v>
      </c>
      <c r="C43" s="10" t="s">
        <v>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36"/>
      <c r="W43" s="36"/>
      <c r="X43" s="36"/>
      <c r="Y43" s="36"/>
      <c r="Z43" s="12"/>
      <c r="AA43" s="12"/>
      <c r="AB43" s="12"/>
      <c r="AC43" s="12"/>
    </row>
    <row r="44" ht="12.75">
      <c r="B44" s="3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ht="12.75">
      <c r="B45" s="37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ht="12.75">
      <c r="B46" s="37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ht="12.75">
      <c r="B47" s="3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ht="12.75">
      <c r="B48" s="37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ht="12.75">
      <c r="B49" s="3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ht="12.75">
      <c r="B50" s="37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ht="12.75">
      <c r="B51" s="37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ht="12.75">
      <c r="B52" s="37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ht="12.75">
      <c r="B53" s="37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ht="12.75">
      <c r="B54" s="3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ht="12.75">
      <c r="B55" s="3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ht="12.75">
      <c r="B56" s="37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ht="12.75">
      <c r="B57" s="37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ht="12.75">
      <c r="B58" s="37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ht="12.75">
      <c r="B59" s="3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ht="12.75">
      <c r="B60" s="3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ht="12.75">
      <c r="B61" s="3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ht="12.75">
      <c r="B62" s="3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ht="12.75">
      <c r="B63" s="3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ht="12.75">
      <c r="B64" s="37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ht="12.75">
      <c r="B65" s="37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ht="12.75">
      <c r="B66" s="37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ht="12.75">
      <c r="B67" s="37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ht="12.75">
      <c r="B68" s="37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ht="12.75">
      <c r="B69" s="3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ht="12.75">
      <c r="B70" s="37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ht="12.75">
      <c r="B71" s="37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ht="12.75">
      <c r="B72" s="37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ht="12.75">
      <c r="B73" s="37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ht="12.75">
      <c r="B74" s="3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ht="12.75">
      <c r="B75" s="37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ht="12.75">
      <c r="B76" s="37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ht="12.75">
      <c r="B77" s="37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ht="12.75">
      <c r="B78" s="37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ht="12.75">
      <c r="B79" s="37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ht="12.75">
      <c r="B80" s="37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ht="12.75">
      <c r="B81" s="37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ht="12.75">
      <c r="B82" s="37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ht="12.75">
      <c r="B83" s="37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ht="12.75">
      <c r="B84" s="37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ht="12.75">
      <c r="B85" s="37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ht="12.75">
      <c r="B86" s="37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ht="12.75">
      <c r="B87" s="37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ht="12.75">
      <c r="B88" s="37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ht="12.75">
      <c r="B89" s="37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ht="12.75">
      <c r="B90" s="37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ht="12.75">
      <c r="B91" s="37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ht="12.75">
      <c r="B92" s="37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ht="12.75">
      <c r="B93" s="37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ht="12.75">
      <c r="B94" s="37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ht="12.75">
      <c r="B95" s="37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ht="12.75">
      <c r="B96" s="37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ht="12.75">
      <c r="B97" s="37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ht="12.75">
      <c r="B98" s="37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ht="12.75">
      <c r="B99" s="37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ht="12.75">
      <c r="B100" s="37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ht="12.75">
      <c r="B101" s="37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ht="12.75">
      <c r="B102" s="37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ht="12.75">
      <c r="B103" s="37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ht="12.75">
      <c r="B104" s="37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ht="12.75">
      <c r="B105" s="37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ht="12.75">
      <c r="B106" s="37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ht="12.75">
      <c r="B107" s="37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ht="12.75">
      <c r="B108" s="37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ht="12.75">
      <c r="B109" s="37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ht="12.75">
      <c r="B110" s="37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ht="12.75">
      <c r="B111" s="37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ht="12.75">
      <c r="B112" s="37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ht="12.75">
      <c r="B113" s="37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ht="12.75">
      <c r="B114" s="37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ht="12.75">
      <c r="B115" s="37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ht="12.75">
      <c r="B116" s="37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ht="12.75">
      <c r="B117" s="37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ht="12.75">
      <c r="B118" s="37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ht="12.75">
      <c r="B119" s="37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ht="12.75">
      <c r="B120" s="37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ht="12.75">
      <c r="B121" s="37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ht="12.75">
      <c r="B122" s="37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ht="12.75">
      <c r="B123" s="37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ht="12.75">
      <c r="B124" s="37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ht="12.75">
      <c r="B125" s="37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ht="12.75">
      <c r="B126" s="37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ht="12.75">
      <c r="B127" s="37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ht="12.75">
      <c r="B128" s="37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ht="12.75">
      <c r="B129" s="37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ht="12.75">
      <c r="B130" s="37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ht="12.75">
      <c r="B131" s="37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ht="12.75">
      <c r="B132" s="37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ht="12.75">
      <c r="B133" s="37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ht="12.75">
      <c r="B134" s="37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ht="12.75">
      <c r="B135" s="37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ht="12.75">
      <c r="B136" s="37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ht="12.75">
      <c r="B137" s="37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ht="12.75">
      <c r="B138" s="37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ht="12.75">
      <c r="B139" s="37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ht="12.75">
      <c r="B140" s="37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</row>
    <row r="141" ht="12.75">
      <c r="B141" s="37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ht="12.75">
      <c r="B142" s="37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</row>
    <row r="143" ht="12.75">
      <c r="B143" s="37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ht="12.75">
      <c r="B144" s="37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</row>
    <row r="145" ht="12.75">
      <c r="B145" s="37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</row>
    <row r="146" ht="12.75">
      <c r="B146" s="37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</row>
    <row r="147" ht="12.75">
      <c r="B147" s="37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ht="12.75">
      <c r="B148" s="37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ht="12.75">
      <c r="B149" s="37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ht="12.75">
      <c r="B150" s="37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</row>
    <row r="151" ht="12.75">
      <c r="B151" s="37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</row>
    <row r="152" ht="12.75">
      <c r="B152" s="37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ht="12.75">
      <c r="B153" s="37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</row>
    <row r="154" ht="12.75">
      <c r="B154" s="37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</row>
    <row r="155" ht="12.75">
      <c r="B155" s="37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</row>
    <row r="156" ht="12.75">
      <c r="B156" s="37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</row>
    <row r="157" ht="12.75">
      <c r="B157" s="37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</row>
    <row r="158" ht="12.75">
      <c r="B158" s="37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ht="12.75">
      <c r="B159" s="37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</row>
    <row r="160" ht="12.75">
      <c r="B160" s="37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</row>
    <row r="161" ht="12.75">
      <c r="B161" s="37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ht="12.75">
      <c r="B162" s="37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ht="12.75">
      <c r="B163" s="37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</row>
    <row r="164" ht="12.75">
      <c r="B164" s="37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</row>
    <row r="165" ht="12.75">
      <c r="B165" s="37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</row>
    <row r="166" ht="12.75">
      <c r="B166" s="37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ht="12.75">
      <c r="B167" s="37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</row>
    <row r="168" ht="12.75">
      <c r="B168" s="37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</row>
    <row r="169" ht="12.75">
      <c r="B169" s="37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</row>
    <row r="170" ht="12.75">
      <c r="B170" s="37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</row>
    <row r="171" ht="12.75">
      <c r="B171" s="37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</row>
    <row r="172" ht="12.75">
      <c r="B172" s="37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ht="12.75">
      <c r="B173" s="37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</row>
    <row r="174" ht="12.75">
      <c r="B174" s="37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</row>
    <row r="175" ht="12.75">
      <c r="B175" s="37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</row>
    <row r="176" ht="12.75">
      <c r="B176" s="37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</row>
    <row r="177" ht="12.75">
      <c r="B177" s="37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</row>
    <row r="178" ht="12.75">
      <c r="B178" s="37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</row>
    <row r="179" ht="12.75">
      <c r="B179" s="37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</row>
    <row r="180" ht="12.75">
      <c r="B180" s="37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</row>
    <row r="181" ht="12.75">
      <c r="B181" s="37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</row>
    <row r="182" ht="12.75">
      <c r="B182" s="37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</row>
    <row r="183" ht="12.75">
      <c r="B183" s="37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</row>
    <row r="184" ht="12.75">
      <c r="B184" s="37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</row>
    <row r="185" ht="12.75">
      <c r="B185" s="37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</row>
    <row r="186" ht="12.75">
      <c r="B186" s="37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</row>
    <row r="187" ht="12.75">
      <c r="B187" s="37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ht="12.75">
      <c r="B188" s="37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ht="12.75">
      <c r="B189" s="37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</row>
    <row r="190" ht="12.75">
      <c r="B190" s="37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</row>
    <row r="191" ht="12.75">
      <c r="B191" s="37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</row>
    <row r="192" ht="12.75">
      <c r="B192" s="37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ht="12.75">
      <c r="B193" s="37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</row>
    <row r="194" ht="12.75">
      <c r="B194" s="37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</row>
    <row r="195" ht="12.75">
      <c r="B195" s="37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</row>
    <row r="196" ht="12.75">
      <c r="B196" s="37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</row>
    <row r="197" ht="12.75">
      <c r="B197" s="37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</row>
    <row r="198" ht="12.75">
      <c r="B198" s="37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</row>
    <row r="199" ht="12.75">
      <c r="B199" s="37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</row>
    <row r="200" ht="12.75">
      <c r="B200" s="37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ht="12.75">
      <c r="B201" s="37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ht="12.75">
      <c r="B202" s="37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</row>
    <row r="203" ht="12.75">
      <c r="B203" s="37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</row>
    <row r="204" ht="12.75">
      <c r="B204" s="37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</row>
    <row r="205" ht="12.75">
      <c r="B205" s="37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</row>
    <row r="206" ht="12.75">
      <c r="B206" s="37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</row>
    <row r="207" ht="12.75">
      <c r="B207" s="37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</row>
    <row r="208" ht="12.75">
      <c r="B208" s="37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</row>
    <row r="209" ht="12.75">
      <c r="B209" s="37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</row>
    <row r="210" ht="12.75">
      <c r="B210" s="37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</row>
    <row r="211" ht="12.75">
      <c r="B211" s="37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</row>
    <row r="212" ht="12.75">
      <c r="B212" s="37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</row>
    <row r="213" ht="12.75">
      <c r="B213" s="37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</row>
    <row r="214" ht="12.75">
      <c r="B214" s="37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</row>
    <row r="215" ht="12.75">
      <c r="B215" s="37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</row>
    <row r="216" ht="12.75">
      <c r="B216" s="37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</row>
    <row r="217" ht="12.75">
      <c r="B217" s="37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</row>
    <row r="218" ht="12.75">
      <c r="B218" s="37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</row>
    <row r="219" ht="12.75">
      <c r="B219" s="37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</row>
    <row r="220" ht="12.75">
      <c r="B220" s="37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</row>
    <row r="221" ht="12.75">
      <c r="B221" s="37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</row>
    <row r="222" ht="12.75">
      <c r="B222" s="37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</row>
    <row r="223" ht="12.75">
      <c r="B223" s="37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</row>
    <row r="224" ht="12.75">
      <c r="B224" s="37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</row>
    <row r="225" ht="12.75">
      <c r="B225" s="37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</row>
    <row r="226" ht="12.75">
      <c r="B226" s="37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</row>
    <row r="227" ht="12.75">
      <c r="B227" s="37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</row>
    <row r="228" ht="12.75">
      <c r="B228" s="37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</row>
    <row r="229" ht="12.75">
      <c r="B229" s="37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</row>
    <row r="230" ht="12.75">
      <c r="B230" s="37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</row>
    <row r="231" ht="12.75">
      <c r="B231" s="37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</row>
    <row r="232" ht="12.75">
      <c r="B232" s="37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</row>
    <row r="233" ht="12.75">
      <c r="B233" s="37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</row>
    <row r="234" ht="12.75">
      <c r="B234" s="37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</row>
    <row r="235" ht="12.75">
      <c r="B235" s="37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</row>
    <row r="236" ht="12.75">
      <c r="B236" s="37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</row>
    <row r="237" ht="12.75">
      <c r="B237" s="37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</row>
    <row r="238" ht="12.75">
      <c r="B238" s="37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</row>
    <row r="239" ht="12.75">
      <c r="B239" s="37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</row>
    <row r="240" ht="12.75">
      <c r="B240" s="37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</row>
    <row r="241" ht="12.75">
      <c r="B241" s="37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</row>
    <row r="242" ht="12.75">
      <c r="B242" s="37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</row>
    <row r="243" ht="12.75">
      <c r="B243" s="37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</row>
    <row r="244" ht="12.75">
      <c r="B244" s="37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</row>
    <row r="245" ht="12.75">
      <c r="B245" s="37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</row>
    <row r="246" ht="12.75">
      <c r="B246" s="37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</row>
    <row r="247" ht="12.75">
      <c r="B247" s="37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</row>
    <row r="248" ht="12.75">
      <c r="B248" s="37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</row>
    <row r="249" ht="12.75">
      <c r="B249" s="37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</row>
    <row r="250" ht="12.75">
      <c r="B250" s="37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</row>
    <row r="251" ht="12.75">
      <c r="B251" s="37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</row>
    <row r="252" ht="12.75">
      <c r="B252" s="37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</row>
    <row r="253" ht="12.75">
      <c r="B253" s="37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</row>
    <row r="254" ht="12.75">
      <c r="B254" s="37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</row>
    <row r="255" ht="12.75">
      <c r="B255" s="37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</row>
    <row r="256" ht="12.75">
      <c r="B256" s="37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</row>
    <row r="257" ht="12.75">
      <c r="B257" s="37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</row>
    <row r="258" ht="12.75">
      <c r="B258" s="37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</row>
    <row r="259" ht="12.75">
      <c r="B259" s="37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</row>
    <row r="260" ht="12.75">
      <c r="B260" s="37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</row>
    <row r="261" ht="12.75">
      <c r="B261" s="37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</row>
    <row r="262" ht="12.75">
      <c r="B262" s="37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</row>
    <row r="263" ht="12.75">
      <c r="B263" s="37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</row>
    <row r="264" ht="12.75">
      <c r="B264" s="37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</row>
    <row r="265" ht="12.75">
      <c r="B265" s="37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</row>
    <row r="266" ht="12.75">
      <c r="B266" s="37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</row>
    <row r="267" ht="12.75">
      <c r="B267" s="37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</row>
    <row r="268" ht="12.75">
      <c r="B268" s="37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</row>
    <row r="269" ht="12.75">
      <c r="B269" s="37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</row>
    <row r="270" ht="12.75">
      <c r="B270" s="37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</row>
    <row r="271" ht="12.75">
      <c r="B271" s="37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</row>
    <row r="272" ht="12.75">
      <c r="B272" s="37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</row>
    <row r="273" ht="12.75">
      <c r="B273" s="37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</row>
    <row r="274" ht="12.75">
      <c r="B274" s="37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</row>
    <row r="275" ht="12.75">
      <c r="B275" s="37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</row>
    <row r="276" ht="12.75">
      <c r="B276" s="37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</row>
    <row r="277" ht="12.75">
      <c r="B277" s="37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</row>
    <row r="278" ht="12.75">
      <c r="B278" s="37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</row>
    <row r="279" ht="12.75">
      <c r="B279" s="37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</row>
    <row r="280" ht="12.75">
      <c r="B280" s="37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</row>
    <row r="281" ht="12.75">
      <c r="B281" s="37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</row>
    <row r="282" ht="12.75">
      <c r="B282" s="37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</row>
    <row r="283" ht="12.75">
      <c r="B283" s="37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</row>
    <row r="284" ht="12.75">
      <c r="B284" s="37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</row>
    <row r="285" ht="12.75">
      <c r="B285" s="37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</row>
    <row r="286" ht="12.75">
      <c r="B286" s="37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</row>
    <row r="287" ht="12.75">
      <c r="B287" s="37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</row>
    <row r="288" ht="12.75">
      <c r="B288" s="37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</row>
    <row r="289" ht="12.75">
      <c r="B289" s="37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</row>
    <row r="290" ht="12.75">
      <c r="B290" s="37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</row>
    <row r="291" ht="12.75">
      <c r="B291" s="37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</row>
    <row r="292" ht="12.75">
      <c r="B292" s="37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</row>
    <row r="293" ht="12.75">
      <c r="B293" s="37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</row>
    <row r="294" ht="12.75">
      <c r="B294" s="37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</row>
    <row r="295" ht="12.75">
      <c r="B295" s="37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</row>
    <row r="296" ht="12.75">
      <c r="B296" s="37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</row>
    <row r="297" ht="12.75">
      <c r="B297" s="37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</row>
    <row r="298" ht="12.75">
      <c r="B298" s="37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</row>
    <row r="299" ht="12.75">
      <c r="B299" s="37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</row>
    <row r="300" ht="12.75">
      <c r="B300" s="37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</row>
    <row r="301" ht="12.75">
      <c r="B301" s="37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</row>
    <row r="302" ht="12.75">
      <c r="B302" s="37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</row>
    <row r="303" ht="12.75">
      <c r="B303" s="37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</row>
    <row r="304" ht="12.75">
      <c r="B304" s="37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</row>
    <row r="305" ht="12.75">
      <c r="B305" s="37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</row>
    <row r="306" ht="12.75">
      <c r="B306" s="37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</row>
    <row r="307" ht="12.75">
      <c r="B307" s="37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</row>
    <row r="308" ht="12.75">
      <c r="B308" s="37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</row>
    <row r="309" ht="12.75">
      <c r="B309" s="37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</row>
    <row r="310" ht="12.75">
      <c r="B310" s="37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</row>
    <row r="311" ht="12.75">
      <c r="B311" s="37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</row>
    <row r="312" ht="12.75">
      <c r="B312" s="37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</row>
    <row r="313" ht="12.75">
      <c r="B313" s="37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</row>
    <row r="314" ht="12.75">
      <c r="B314" s="37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</row>
    <row r="315" ht="12.75">
      <c r="B315" s="37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</row>
    <row r="316" ht="12.75">
      <c r="B316" s="37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</row>
    <row r="317" ht="12.75">
      <c r="B317" s="37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</row>
    <row r="318" ht="12.75">
      <c r="B318" s="37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</row>
    <row r="319" ht="12.75">
      <c r="B319" s="37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</row>
    <row r="320" ht="12.75">
      <c r="B320" s="37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</row>
    <row r="321" ht="12.75">
      <c r="B321" s="37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</row>
    <row r="322" ht="12.75">
      <c r="B322" s="37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</row>
    <row r="323" ht="12.75">
      <c r="B323" s="37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</row>
    <row r="324" ht="12.75">
      <c r="B324" s="37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</row>
    <row r="325" ht="12.75">
      <c r="B325" s="37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</row>
    <row r="326" ht="12.75">
      <c r="B326" s="37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</row>
    <row r="327" ht="12.75">
      <c r="B327" s="37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</row>
    <row r="328" ht="12.75">
      <c r="B328" s="37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</row>
    <row r="329" ht="12.75">
      <c r="B329" s="37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</row>
    <row r="330" ht="12.75">
      <c r="B330" s="37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</row>
    <row r="331" ht="12.75">
      <c r="B331" s="37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</row>
    <row r="332" ht="12.75">
      <c r="B332" s="37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</row>
    <row r="333" ht="12.75">
      <c r="B333" s="37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</row>
    <row r="334" ht="12.75">
      <c r="B334" s="37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</row>
    <row r="335" ht="12.75">
      <c r="B335" s="37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</row>
    <row r="336" ht="12.75">
      <c r="B336" s="37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</row>
    <row r="337" ht="12.75">
      <c r="B337" s="37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</row>
    <row r="338" ht="12.75">
      <c r="B338" s="37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</row>
    <row r="339" ht="12.75">
      <c r="B339" s="37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</row>
    <row r="340" ht="12.75">
      <c r="B340" s="37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</row>
    <row r="341" ht="12.75">
      <c r="B341" s="37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</row>
    <row r="342" ht="12.75">
      <c r="B342" s="37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</row>
    <row r="343" ht="12.75">
      <c r="B343" s="37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</row>
    <row r="344" ht="12.75">
      <c r="B344" s="37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</row>
    <row r="345" ht="12.75">
      <c r="B345" s="37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</row>
    <row r="346" ht="12.75">
      <c r="B346" s="37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</row>
    <row r="347" ht="12.75">
      <c r="B347" s="37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</row>
    <row r="348" ht="12.75">
      <c r="B348" s="37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</row>
    <row r="349" ht="12.75">
      <c r="B349" s="37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</row>
    <row r="350" ht="12.75">
      <c r="B350" s="37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</row>
    <row r="351" ht="12.75">
      <c r="B351" s="37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</row>
    <row r="352" ht="12.75">
      <c r="B352" s="37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</row>
    <row r="353" ht="12.75">
      <c r="B353" s="37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</row>
    <row r="354" ht="12.75">
      <c r="B354" s="37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</row>
    <row r="355" ht="12.75">
      <c r="B355" s="37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</row>
    <row r="356" ht="12.75">
      <c r="B356" s="37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</row>
    <row r="357" ht="12.75">
      <c r="B357" s="37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</row>
    <row r="358" ht="12.75">
      <c r="B358" s="37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</row>
    <row r="359" ht="12.75">
      <c r="B359" s="37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</row>
    <row r="360" ht="12.75">
      <c r="B360" s="37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</row>
    <row r="361" ht="12.75">
      <c r="B361" s="37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</row>
    <row r="362" ht="12.75">
      <c r="B362" s="37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</row>
    <row r="363" ht="12.75">
      <c r="B363" s="37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</row>
    <row r="364" ht="12.75">
      <c r="B364" s="37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</row>
    <row r="365" ht="12.75">
      <c r="B365" s="37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</row>
    <row r="366" ht="12.75">
      <c r="B366" s="37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</row>
    <row r="367" ht="12.75">
      <c r="B367" s="37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</row>
    <row r="368" ht="12.75">
      <c r="B368" s="37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</row>
    <row r="369" ht="12.75">
      <c r="B369" s="37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</row>
    <row r="370" ht="12.75">
      <c r="B370" s="37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</row>
    <row r="371" ht="12.75">
      <c r="B371" s="37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</row>
    <row r="372" ht="12.75">
      <c r="B372" s="37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</row>
    <row r="373" ht="12.75">
      <c r="B373" s="37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</row>
    <row r="374" ht="12.75">
      <c r="B374" s="37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</row>
    <row r="375" ht="12.75">
      <c r="B375" s="37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</row>
    <row r="376" ht="12.75">
      <c r="B376" s="37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</row>
    <row r="377" ht="12.75">
      <c r="B377" s="37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</row>
    <row r="378" ht="12.75">
      <c r="B378" s="37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</row>
    <row r="379" ht="12.75">
      <c r="B379" s="37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</row>
    <row r="380" ht="12.75">
      <c r="B380" s="37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</row>
    <row r="381" ht="12.75">
      <c r="B381" s="37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</row>
    <row r="382" ht="12.75">
      <c r="B382" s="37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</row>
    <row r="383" ht="12.75">
      <c r="B383" s="37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</row>
    <row r="384" ht="12.75">
      <c r="B384" s="37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</row>
    <row r="385" ht="12.75">
      <c r="B385" s="37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</row>
    <row r="386" ht="12.75">
      <c r="B386" s="37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</row>
    <row r="387" ht="12.75">
      <c r="B387" s="37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</row>
    <row r="388" ht="12.75">
      <c r="B388" s="37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</row>
    <row r="389" ht="12.75">
      <c r="B389" s="37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</row>
    <row r="390" ht="12.75">
      <c r="B390" s="37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</row>
    <row r="391" ht="12.75">
      <c r="B391" s="37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</row>
    <row r="392" ht="12.75">
      <c r="B392" s="37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</row>
    <row r="393" ht="12.75">
      <c r="B393" s="37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</row>
    <row r="394" ht="12.75">
      <c r="B394" s="37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</row>
    <row r="395" ht="12.75">
      <c r="B395" s="37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</row>
    <row r="396" ht="12.75">
      <c r="B396" s="37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</row>
    <row r="397" ht="12.75">
      <c r="B397" s="37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</row>
    <row r="398" ht="12.75">
      <c r="B398" s="37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</row>
    <row r="399" ht="12.75">
      <c r="B399" s="37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</row>
    <row r="400" ht="12.75">
      <c r="B400" s="37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</row>
    <row r="401" ht="12.75">
      <c r="B401" s="37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</row>
    <row r="402" ht="12.75">
      <c r="B402" s="37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</row>
    <row r="403" ht="12.75">
      <c r="B403" s="37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</row>
    <row r="404" ht="12.75">
      <c r="B404" s="37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</row>
    <row r="405" ht="12.75">
      <c r="B405" s="37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</row>
    <row r="406" ht="12.75">
      <c r="B406" s="37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</row>
    <row r="407" ht="12.75">
      <c r="B407" s="37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</row>
    <row r="408" ht="12.75">
      <c r="B408" s="37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</row>
    <row r="409" ht="12.75">
      <c r="B409" s="37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</row>
    <row r="410" ht="12.75">
      <c r="B410" s="37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</row>
    <row r="411" ht="12.75">
      <c r="B411" s="37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</row>
    <row r="412" ht="12.75">
      <c r="B412" s="37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</row>
    <row r="413" ht="12.75">
      <c r="B413" s="37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</row>
    <row r="414" ht="12.75">
      <c r="B414" s="37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</row>
    <row r="415" ht="12.75">
      <c r="B415" s="37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</row>
    <row r="416" ht="12.75">
      <c r="B416" s="37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</row>
    <row r="417" ht="12.75">
      <c r="B417" s="37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</row>
    <row r="418" ht="12.75">
      <c r="B418" s="37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</row>
    <row r="419" ht="12.75">
      <c r="B419" s="37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</row>
    <row r="420" ht="12.75">
      <c r="B420" s="37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</row>
    <row r="421" ht="12.75">
      <c r="B421" s="37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</row>
    <row r="422" ht="12.75">
      <c r="B422" s="37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</row>
    <row r="423" ht="12.75">
      <c r="B423" s="37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</row>
    <row r="424" ht="12.75">
      <c r="B424" s="37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</row>
    <row r="425" ht="12.75">
      <c r="B425" s="37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</row>
    <row r="426" ht="12.75">
      <c r="B426" s="37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</row>
    <row r="427" ht="12.75">
      <c r="B427" s="37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</row>
    <row r="428" ht="12.75">
      <c r="B428" s="37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</row>
    <row r="429" ht="12.75">
      <c r="B429" s="37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</row>
    <row r="430" ht="12.75">
      <c r="B430" s="37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</row>
    <row r="431" ht="12.75">
      <c r="B431" s="37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</row>
    <row r="432" ht="12.75">
      <c r="B432" s="37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</row>
    <row r="433" ht="12.75">
      <c r="B433" s="37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</row>
    <row r="434" ht="12.75">
      <c r="B434" s="37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</row>
    <row r="435" ht="12.75">
      <c r="B435" s="37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</row>
    <row r="436" ht="12.75">
      <c r="B436" s="37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</row>
    <row r="437" ht="12.75">
      <c r="B437" s="37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</row>
    <row r="438" ht="12.75">
      <c r="B438" s="37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</row>
    <row r="439" ht="12.75">
      <c r="B439" s="37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</row>
    <row r="440" ht="12.75">
      <c r="B440" s="37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</row>
    <row r="441" ht="12.75">
      <c r="B441" s="37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</row>
    <row r="442" ht="12.75">
      <c r="B442" s="37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</row>
    <row r="443" ht="12.75">
      <c r="B443" s="37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</row>
    <row r="444" ht="12.75">
      <c r="B444" s="37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</row>
    <row r="445" ht="12.75">
      <c r="B445" s="37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</row>
    <row r="446" ht="12.75">
      <c r="B446" s="37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</row>
    <row r="447" ht="12.75">
      <c r="B447" s="37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</row>
    <row r="448" ht="12.75">
      <c r="B448" s="37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</row>
    <row r="449" ht="12.75">
      <c r="B449" s="37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</row>
    <row r="450" ht="12.75">
      <c r="B450" s="37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</row>
    <row r="451" ht="12.75">
      <c r="B451" s="37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</row>
    <row r="452" ht="12.75">
      <c r="B452" s="37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</row>
    <row r="453" ht="12.75">
      <c r="B453" s="37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</row>
    <row r="454" ht="12.75">
      <c r="B454" s="37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</row>
    <row r="455" ht="12.75">
      <c r="B455" s="37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</row>
    <row r="456" ht="12.75">
      <c r="B456" s="37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</row>
    <row r="457" ht="12.75">
      <c r="B457" s="37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</row>
    <row r="458" ht="12.75">
      <c r="B458" s="37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</row>
    <row r="459" ht="12.75">
      <c r="B459" s="37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</row>
    <row r="460" ht="12.75">
      <c r="B460" s="37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</row>
    <row r="461" ht="12.75">
      <c r="B461" s="37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</row>
    <row r="462" ht="12.75">
      <c r="B462" s="37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</row>
    <row r="463" ht="12.75">
      <c r="B463" s="37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</row>
    <row r="464" ht="12.75">
      <c r="B464" s="37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</row>
    <row r="465" ht="12.75">
      <c r="B465" s="37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</row>
    <row r="466" ht="12.75">
      <c r="B466" s="37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</row>
    <row r="467" ht="12.75">
      <c r="B467" s="37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</row>
    <row r="468" ht="12.75">
      <c r="B468" s="37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</row>
    <row r="469" ht="12.75">
      <c r="B469" s="37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</row>
    <row r="470" ht="12.75">
      <c r="B470" s="37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</row>
    <row r="471" ht="12.75">
      <c r="B471" s="37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</row>
    <row r="472" ht="12.75">
      <c r="B472" s="37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</row>
    <row r="473" ht="12.75">
      <c r="B473" s="37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</row>
    <row r="474" ht="12.75">
      <c r="B474" s="37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</row>
    <row r="475" ht="12.75">
      <c r="B475" s="37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</row>
    <row r="476" ht="12.75">
      <c r="B476" s="37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</row>
    <row r="477" ht="12.75">
      <c r="B477" s="37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</row>
    <row r="478" ht="12.75">
      <c r="B478" s="37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</row>
    <row r="479" ht="12.75">
      <c r="B479" s="37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</row>
    <row r="480" ht="12.75">
      <c r="B480" s="37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</row>
    <row r="481" ht="12.75">
      <c r="B481" s="37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</row>
    <row r="482" ht="12.75">
      <c r="B482" s="37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</row>
    <row r="483" ht="12.75">
      <c r="B483" s="37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</row>
    <row r="484" ht="12.75">
      <c r="B484" s="37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</row>
    <row r="485" ht="12.75">
      <c r="B485" s="37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</row>
    <row r="486" ht="12.75">
      <c r="B486" s="37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</row>
    <row r="487" ht="12.75">
      <c r="B487" s="37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</row>
    <row r="488" ht="12.75">
      <c r="B488" s="37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</row>
    <row r="489" ht="12.75">
      <c r="B489" s="37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</row>
    <row r="490" ht="12.75">
      <c r="B490" s="37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</row>
    <row r="491" ht="12.75">
      <c r="B491" s="37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</row>
    <row r="492" ht="12.75">
      <c r="B492" s="37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</row>
    <row r="493" ht="12.75">
      <c r="B493" s="37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</row>
    <row r="494" ht="12.75">
      <c r="B494" s="37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</row>
    <row r="495" ht="12.75">
      <c r="B495" s="37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</row>
    <row r="496" ht="12.75">
      <c r="B496" s="37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</row>
    <row r="497" ht="12.75">
      <c r="B497" s="37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</row>
    <row r="498" ht="12.75">
      <c r="B498" s="37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</row>
    <row r="499" ht="12.75">
      <c r="B499" s="37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</row>
    <row r="500" ht="12.75">
      <c r="B500" s="37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</row>
    <row r="501" ht="12.75">
      <c r="B501" s="37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</row>
    <row r="502" ht="12.75">
      <c r="B502" s="37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</row>
    <row r="503" ht="12.75">
      <c r="B503" s="37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</row>
    <row r="504" ht="12.75">
      <c r="B504" s="37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</row>
    <row r="505" ht="12.75">
      <c r="B505" s="37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</row>
    <row r="506" ht="12.75">
      <c r="B506" s="37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</row>
    <row r="507" ht="12.75">
      <c r="B507" s="37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</row>
    <row r="508" ht="12.75">
      <c r="B508" s="37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</row>
    <row r="509" ht="12.75">
      <c r="B509" s="37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</row>
    <row r="510" ht="12.75">
      <c r="B510" s="37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</row>
    <row r="511" ht="12.75">
      <c r="B511" s="37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</row>
    <row r="512" ht="12.75">
      <c r="B512" s="37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</row>
    <row r="513" ht="12.75">
      <c r="B513" s="37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</row>
    <row r="514" ht="12.75">
      <c r="B514" s="37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</row>
    <row r="515" ht="12.75">
      <c r="B515" s="37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</row>
    <row r="516" ht="12.75">
      <c r="B516" s="37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</row>
    <row r="517" ht="12.75">
      <c r="B517" s="37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</row>
    <row r="518" ht="12.75">
      <c r="B518" s="37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</row>
    <row r="519" ht="12.75">
      <c r="B519" s="37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</row>
    <row r="520" ht="12.75">
      <c r="B520" s="37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</row>
    <row r="521" ht="12.75">
      <c r="B521" s="37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</row>
    <row r="522" ht="12.75">
      <c r="B522" s="37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</row>
    <row r="523" ht="12.75">
      <c r="B523" s="37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</row>
    <row r="524" ht="12.75">
      <c r="B524" s="37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</row>
    <row r="525" ht="12.75">
      <c r="B525" s="37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</row>
    <row r="526" ht="12.75">
      <c r="B526" s="37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</row>
    <row r="527" ht="12.75">
      <c r="B527" s="37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</row>
    <row r="528" ht="12.75">
      <c r="B528" s="37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</row>
    <row r="529" ht="12.75">
      <c r="B529" s="37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</row>
    <row r="530" ht="12.75">
      <c r="B530" s="37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</row>
    <row r="531" ht="12.75">
      <c r="B531" s="37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</row>
    <row r="532" ht="12.75">
      <c r="B532" s="37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</row>
    <row r="533" ht="12.75">
      <c r="B533" s="37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</row>
    <row r="534" ht="12.75">
      <c r="B534" s="37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</row>
    <row r="535" ht="12.75">
      <c r="B535" s="37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</row>
    <row r="536" ht="12.75">
      <c r="B536" s="37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</row>
    <row r="537" ht="12.75">
      <c r="B537" s="37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</row>
    <row r="538" ht="12.75">
      <c r="B538" s="37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</row>
    <row r="539" ht="12.75">
      <c r="B539" s="37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</row>
    <row r="540" ht="12.75">
      <c r="B540" s="37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</row>
    <row r="541" ht="12.75">
      <c r="B541" s="37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</row>
    <row r="542" ht="12.75">
      <c r="B542" s="37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</row>
    <row r="543" ht="12.75">
      <c r="B543" s="37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</row>
    <row r="544" ht="12.75">
      <c r="B544" s="37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</row>
    <row r="545" ht="12.75">
      <c r="B545" s="37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</row>
    <row r="546" ht="12.75">
      <c r="B546" s="37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</row>
    <row r="547" ht="12.75">
      <c r="B547" s="37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</row>
    <row r="548" ht="12.75">
      <c r="B548" s="37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</row>
    <row r="549" ht="12.75">
      <c r="B549" s="37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</row>
    <row r="550" ht="12.75">
      <c r="B550" s="37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</row>
    <row r="551" ht="12.75">
      <c r="B551" s="37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</row>
    <row r="552" ht="12.75">
      <c r="B552" s="37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</row>
    <row r="553" ht="12.75">
      <c r="B553" s="37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</row>
    <row r="554" ht="12.75">
      <c r="B554" s="37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</row>
    <row r="555" ht="12.75">
      <c r="B555" s="37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</row>
    <row r="556" ht="12.75">
      <c r="B556" s="37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</row>
    <row r="557" ht="12.75">
      <c r="B557" s="37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</row>
    <row r="558" ht="12.75">
      <c r="B558" s="37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</row>
    <row r="559" ht="12.75">
      <c r="B559" s="37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</row>
    <row r="560" ht="12.75">
      <c r="B560" s="37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</row>
    <row r="561" ht="12.75">
      <c r="B561" s="37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</row>
    <row r="562" ht="12.75">
      <c r="B562" s="37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</row>
    <row r="563" ht="12.75">
      <c r="B563" s="37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</row>
    <row r="564" ht="12.75">
      <c r="B564" s="37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</row>
    <row r="565" ht="12.75">
      <c r="B565" s="37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</row>
    <row r="566" ht="12.75">
      <c r="B566" s="37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</row>
    <row r="567" ht="12.75">
      <c r="B567" s="37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</row>
    <row r="568" ht="12.75">
      <c r="B568" s="37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</row>
    <row r="569" ht="12.75">
      <c r="B569" s="37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</row>
    <row r="570" ht="12.75">
      <c r="B570" s="37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</row>
    <row r="571" ht="12.75">
      <c r="B571" s="37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</row>
    <row r="572" ht="12.75">
      <c r="B572" s="37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</row>
    <row r="573" ht="12.75">
      <c r="B573" s="37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</row>
    <row r="574" ht="12.75">
      <c r="B574" s="37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</row>
    <row r="575" ht="12.75">
      <c r="B575" s="37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</row>
    <row r="576" ht="12.75">
      <c r="B576" s="37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</row>
    <row r="577" ht="12.75">
      <c r="B577" s="37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</row>
    <row r="578" ht="12.75">
      <c r="B578" s="37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</row>
    <row r="579" ht="12.75">
      <c r="B579" s="37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</row>
    <row r="580" ht="12.75">
      <c r="B580" s="37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</row>
    <row r="581" ht="12.75">
      <c r="B581" s="37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</row>
    <row r="582" ht="12.75">
      <c r="B582" s="37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</row>
    <row r="583" ht="12.75">
      <c r="B583" s="37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</row>
    <row r="584" ht="12.75">
      <c r="B584" s="37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</row>
    <row r="585" ht="12.75">
      <c r="B585" s="37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</row>
    <row r="586" ht="12.75">
      <c r="B586" s="37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</row>
    <row r="587" ht="12.75">
      <c r="B587" s="37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</row>
    <row r="588" ht="12.75">
      <c r="B588" s="37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</row>
    <row r="589" ht="12.75">
      <c r="B589" s="37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</row>
    <row r="590" ht="12.75">
      <c r="B590" s="37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</row>
    <row r="591" ht="12.75">
      <c r="B591" s="37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</row>
    <row r="592" ht="12.75">
      <c r="B592" s="37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</row>
    <row r="593" ht="12.75">
      <c r="B593" s="37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</row>
    <row r="594" ht="12.75">
      <c r="B594" s="37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</row>
    <row r="595" ht="12.75">
      <c r="B595" s="37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</row>
    <row r="596" ht="12.75">
      <c r="B596" s="37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</row>
    <row r="597" ht="12.75">
      <c r="B597" s="37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</row>
    <row r="598" ht="12.75">
      <c r="B598" s="37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</row>
    <row r="599" ht="12.75">
      <c r="B599" s="37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</row>
    <row r="600" ht="12.75">
      <c r="B600" s="37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</row>
    <row r="601" ht="12.75">
      <c r="B601" s="37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</row>
    <row r="602" ht="12.75">
      <c r="B602" s="37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</row>
    <row r="603" ht="12.75">
      <c r="B603" s="37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</row>
    <row r="604" ht="12.75">
      <c r="B604" s="37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</row>
    <row r="605" ht="12.75">
      <c r="B605" s="37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</row>
    <row r="606" ht="12.75">
      <c r="B606" s="37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</row>
    <row r="607" ht="12.75">
      <c r="B607" s="37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</row>
    <row r="608" ht="12.75">
      <c r="B608" s="37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</row>
    <row r="609" ht="12.75">
      <c r="B609" s="37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</row>
    <row r="610" ht="12.75">
      <c r="B610" s="37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</row>
    <row r="611" ht="12.75">
      <c r="B611" s="37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</row>
    <row r="612" ht="12.75">
      <c r="B612" s="37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</row>
    <row r="613" ht="12.75">
      <c r="B613" s="37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</row>
    <row r="614" ht="12.75">
      <c r="B614" s="37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</row>
    <row r="615" ht="12.75">
      <c r="B615" s="37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</row>
    <row r="616" ht="12.75">
      <c r="B616" s="37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</row>
    <row r="617" ht="12.75">
      <c r="B617" s="37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</row>
    <row r="618" ht="12.75">
      <c r="B618" s="37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</row>
    <row r="619" ht="12.75">
      <c r="B619" s="37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</row>
    <row r="620" ht="12.75">
      <c r="B620" s="37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</row>
    <row r="621" ht="12.75">
      <c r="B621" s="37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</row>
    <row r="622" ht="12.75">
      <c r="B622" s="37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</row>
    <row r="623" ht="12.75">
      <c r="B623" s="37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</row>
    <row r="624" ht="12.75">
      <c r="B624" s="37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</row>
    <row r="625" ht="12.75">
      <c r="B625" s="37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</row>
    <row r="626" ht="12.75">
      <c r="B626" s="37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</row>
    <row r="627" ht="12.75">
      <c r="B627" s="37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</row>
    <row r="628" ht="12.75">
      <c r="B628" s="37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</row>
    <row r="629" ht="12.75">
      <c r="B629" s="37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</row>
    <row r="630" ht="12.75">
      <c r="B630" s="37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</row>
    <row r="631" ht="12.75">
      <c r="B631" s="37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</row>
    <row r="632" ht="12.75">
      <c r="B632" s="37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</row>
    <row r="633" ht="12.75">
      <c r="B633" s="37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</row>
    <row r="634" ht="12.75">
      <c r="B634" s="37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</row>
    <row r="635" ht="12.75">
      <c r="B635" s="37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</row>
    <row r="636" ht="12.75">
      <c r="B636" s="37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</row>
    <row r="637" ht="12.75">
      <c r="B637" s="37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</row>
    <row r="638" ht="12.75">
      <c r="B638" s="37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</row>
    <row r="639" ht="12.75">
      <c r="B639" s="37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</row>
    <row r="640" ht="12.75">
      <c r="B640" s="37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</row>
    <row r="641" ht="12.75">
      <c r="B641" s="37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</row>
    <row r="642" ht="12.75">
      <c r="B642" s="37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</row>
    <row r="643" ht="12.75">
      <c r="B643" s="37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</row>
    <row r="644" ht="12.75">
      <c r="B644" s="37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</row>
    <row r="645" ht="12.75">
      <c r="B645" s="37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</row>
    <row r="646" ht="12.75">
      <c r="B646" s="37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</row>
    <row r="647" ht="12.75">
      <c r="B647" s="37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</row>
    <row r="648" ht="12.75">
      <c r="B648" s="37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</row>
    <row r="649" ht="12.75">
      <c r="B649" s="37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</row>
    <row r="650" ht="12.75">
      <c r="B650" s="37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</row>
    <row r="651" ht="12.75">
      <c r="B651" s="37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</row>
    <row r="652" ht="12.75">
      <c r="B652" s="37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</row>
    <row r="653" ht="12.75">
      <c r="B653" s="37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</row>
    <row r="654" ht="12.75">
      <c r="B654" s="37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</row>
    <row r="655" ht="12.75">
      <c r="B655" s="37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</row>
    <row r="656" ht="12.75">
      <c r="B656" s="37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</row>
    <row r="657" ht="12.75">
      <c r="B657" s="37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</row>
    <row r="658" ht="12.75">
      <c r="B658" s="37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</row>
    <row r="659" ht="12.75">
      <c r="B659" s="37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</row>
    <row r="660" ht="12.75">
      <c r="B660" s="37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</row>
    <row r="661" ht="12.75">
      <c r="B661" s="37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</row>
    <row r="662" ht="12.75">
      <c r="B662" s="37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</row>
    <row r="663" ht="12.75">
      <c r="B663" s="37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</row>
    <row r="664" ht="12.75">
      <c r="B664" s="37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</row>
    <row r="665" ht="12.75">
      <c r="B665" s="37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</row>
    <row r="666" ht="12.75">
      <c r="B666" s="37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</row>
    <row r="667" ht="12.75">
      <c r="B667" s="37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</row>
    <row r="668" ht="12.75">
      <c r="B668" s="37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</row>
    <row r="669" ht="12.75">
      <c r="B669" s="37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</row>
    <row r="670" ht="12.75">
      <c r="B670" s="37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</row>
    <row r="671" ht="12.75">
      <c r="B671" s="37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</row>
    <row r="672" ht="12.75">
      <c r="B672" s="37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</row>
    <row r="673" ht="12.75">
      <c r="B673" s="37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</row>
    <row r="674" ht="12.75">
      <c r="B674" s="37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</row>
    <row r="675" ht="12.75">
      <c r="B675" s="37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</row>
    <row r="676" ht="12.75">
      <c r="B676" s="37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</row>
    <row r="677" ht="12.75">
      <c r="B677" s="37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</row>
    <row r="678" ht="12.75">
      <c r="B678" s="37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</row>
    <row r="679" ht="12.75">
      <c r="B679" s="37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</row>
    <row r="680" ht="12.75">
      <c r="B680" s="37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</row>
    <row r="681" ht="12.75">
      <c r="B681" s="37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</row>
    <row r="682" ht="12.75">
      <c r="B682" s="37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</row>
    <row r="683" ht="12.75">
      <c r="B683" s="37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</row>
    <row r="684" ht="12.75">
      <c r="B684" s="37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</row>
    <row r="685" ht="12.75">
      <c r="B685" s="37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</row>
    <row r="686" ht="12.75">
      <c r="B686" s="37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</row>
    <row r="687" ht="12.75">
      <c r="B687" s="37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</row>
    <row r="688" ht="12.75">
      <c r="B688" s="37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</row>
    <row r="689" ht="12.75">
      <c r="B689" s="37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</row>
    <row r="690" ht="12.75">
      <c r="B690" s="37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</row>
    <row r="691" ht="12.75">
      <c r="B691" s="37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</row>
    <row r="692" ht="12.75">
      <c r="B692" s="37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</row>
    <row r="693" ht="12.75">
      <c r="B693" s="37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</row>
    <row r="694" ht="12.75">
      <c r="B694" s="37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</row>
    <row r="695" ht="12.75">
      <c r="B695" s="37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</row>
    <row r="696" ht="12.75">
      <c r="B696" s="37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</row>
    <row r="697" ht="12.75">
      <c r="B697" s="37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</row>
    <row r="698" ht="12.75">
      <c r="B698" s="37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</row>
    <row r="699" ht="12.75">
      <c r="B699" s="37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</row>
    <row r="700" ht="12.75">
      <c r="B700" s="37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</row>
    <row r="701" ht="12.75">
      <c r="B701" s="37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</row>
    <row r="702" ht="12.75">
      <c r="B702" s="37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</row>
    <row r="703" ht="12.75">
      <c r="B703" s="37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</row>
    <row r="704" ht="12.75">
      <c r="B704" s="37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</row>
    <row r="705" ht="12.75">
      <c r="B705" s="37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</row>
    <row r="706" ht="12.75">
      <c r="B706" s="37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</row>
    <row r="707" ht="12.75">
      <c r="B707" s="37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</row>
    <row r="708" ht="12.75">
      <c r="B708" s="37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</row>
    <row r="709" ht="12.75">
      <c r="B709" s="37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</row>
    <row r="710" ht="12.75">
      <c r="B710" s="37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</row>
    <row r="711" ht="12.75">
      <c r="B711" s="37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</row>
    <row r="712" ht="12.75">
      <c r="B712" s="37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</row>
    <row r="713" ht="12.75">
      <c r="B713" s="37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</row>
    <row r="714" ht="12.75">
      <c r="B714" s="37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</row>
    <row r="715" ht="12.75">
      <c r="B715" s="37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</row>
    <row r="716" ht="12.75">
      <c r="B716" s="37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</row>
    <row r="717" ht="12.75">
      <c r="B717" s="37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</row>
    <row r="718" ht="12.75">
      <c r="B718" s="37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</row>
    <row r="719" ht="12.75">
      <c r="B719" s="37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</row>
    <row r="720" ht="12.75">
      <c r="B720" s="37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</row>
    <row r="721" ht="12.75">
      <c r="B721" s="37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</row>
    <row r="722" ht="12.75">
      <c r="B722" s="37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</row>
    <row r="723" ht="12.75">
      <c r="B723" s="37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</row>
    <row r="724" ht="12.75">
      <c r="B724" s="37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</row>
    <row r="725" ht="12.75">
      <c r="B725" s="37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</row>
    <row r="726" ht="12.75">
      <c r="B726" s="37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</row>
    <row r="727" ht="12.75">
      <c r="B727" s="37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</row>
    <row r="728" ht="12.75">
      <c r="B728" s="37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</row>
    <row r="729" ht="12.75">
      <c r="B729" s="37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</row>
    <row r="730" ht="12.75">
      <c r="B730" s="37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</row>
    <row r="731" ht="12.75">
      <c r="B731" s="37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</row>
    <row r="732" ht="12.75">
      <c r="B732" s="37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</row>
    <row r="733" ht="12.75">
      <c r="B733" s="37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</row>
    <row r="734" ht="12.75">
      <c r="B734" s="37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</row>
    <row r="735" ht="12.75">
      <c r="B735" s="37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</row>
    <row r="736" ht="12.75">
      <c r="B736" s="37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</row>
    <row r="737" ht="12.75">
      <c r="B737" s="37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</row>
    <row r="738" ht="12.75">
      <c r="B738" s="37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</row>
    <row r="739" ht="12.75">
      <c r="B739" s="37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</row>
    <row r="740" ht="12.75">
      <c r="B740" s="37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</row>
    <row r="741" ht="12.75">
      <c r="B741" s="37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</row>
    <row r="742" ht="12.75">
      <c r="B742" s="37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</row>
    <row r="743" ht="12.75">
      <c r="B743" s="37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</row>
    <row r="744" ht="12.75">
      <c r="B744" s="37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</row>
    <row r="745" ht="12.75">
      <c r="B745" s="37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</row>
    <row r="746" ht="12.75">
      <c r="B746" s="37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</row>
    <row r="747" ht="12.75">
      <c r="B747" s="37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</row>
    <row r="748" ht="12.75">
      <c r="B748" s="37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</row>
    <row r="749" ht="12.75">
      <c r="B749" s="37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</row>
    <row r="750" ht="12.75">
      <c r="B750" s="37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</row>
    <row r="751" ht="12.75">
      <c r="B751" s="37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</row>
    <row r="752" ht="12.75">
      <c r="B752" s="37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</row>
    <row r="753" ht="12.75">
      <c r="B753" s="37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</row>
    <row r="754" ht="12.75">
      <c r="B754" s="37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</row>
    <row r="755" ht="12.75">
      <c r="B755" s="37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</row>
    <row r="756" ht="12.75">
      <c r="B756" s="37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</row>
    <row r="757" ht="12.75">
      <c r="B757" s="37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</row>
    <row r="758" ht="12.75">
      <c r="B758" s="37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</row>
    <row r="759" ht="12.75">
      <c r="B759" s="37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</row>
    <row r="760" ht="12.75">
      <c r="B760" s="37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</row>
    <row r="761" ht="12.75">
      <c r="B761" s="37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</row>
    <row r="762" ht="12.75">
      <c r="B762" s="37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</row>
    <row r="763" ht="12.75">
      <c r="B763" s="37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</row>
    <row r="764" ht="12.75">
      <c r="B764" s="37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</row>
    <row r="765" ht="12.75">
      <c r="B765" s="37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</row>
    <row r="766" ht="12.75">
      <c r="B766" s="37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</row>
    <row r="767" ht="12.75">
      <c r="B767" s="37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</row>
    <row r="768" ht="12.75">
      <c r="B768" s="37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</row>
    <row r="769" ht="12.75">
      <c r="B769" s="37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</row>
    <row r="770" ht="12.75">
      <c r="B770" s="37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</row>
    <row r="771" ht="12.75">
      <c r="B771" s="37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</row>
    <row r="772" ht="12.75">
      <c r="B772" s="37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</row>
    <row r="773" ht="12.75">
      <c r="B773" s="37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</row>
    <row r="774" ht="12.75">
      <c r="B774" s="37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</row>
    <row r="775" ht="12.75">
      <c r="B775" s="37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</row>
    <row r="776" ht="12.75">
      <c r="B776" s="37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</row>
    <row r="777" ht="12.75">
      <c r="B777" s="37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</row>
    <row r="778" ht="12.75">
      <c r="B778" s="37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</row>
    <row r="779" ht="12.75">
      <c r="B779" s="37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</row>
    <row r="780" ht="12.75">
      <c r="B780" s="37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</row>
    <row r="781" ht="12.75">
      <c r="B781" s="37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</row>
    <row r="782" ht="12.75">
      <c r="B782" s="37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</row>
    <row r="783" ht="12.75">
      <c r="B783" s="37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</row>
    <row r="784" ht="12.75">
      <c r="B784" s="37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</row>
    <row r="785" ht="12.75">
      <c r="B785" s="37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</row>
    <row r="786" ht="12.75">
      <c r="B786" s="37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</row>
    <row r="787" ht="12.75">
      <c r="B787" s="37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</row>
    <row r="788" ht="12.75">
      <c r="B788" s="37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</row>
    <row r="789" ht="12.75">
      <c r="B789" s="37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</row>
    <row r="790" ht="12.75">
      <c r="B790" s="37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</row>
    <row r="791" ht="12.75">
      <c r="B791" s="37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</row>
    <row r="792" ht="12.75">
      <c r="B792" s="37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</row>
    <row r="793" ht="12.75">
      <c r="B793" s="37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</row>
    <row r="794" ht="12.75">
      <c r="B794" s="37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</row>
    <row r="795" ht="12.75">
      <c r="B795" s="37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</row>
    <row r="796" ht="12.75">
      <c r="B796" s="37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</row>
    <row r="797" ht="12.75">
      <c r="B797" s="37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</row>
    <row r="798" ht="12.75">
      <c r="B798" s="37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</row>
    <row r="799" ht="12.75">
      <c r="B799" s="37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</row>
    <row r="800" ht="12.75">
      <c r="B800" s="37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</row>
    <row r="801" ht="12.75">
      <c r="B801" s="37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</row>
    <row r="802" ht="12.75">
      <c r="B802" s="37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</row>
    <row r="803" ht="12.75">
      <c r="B803" s="37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</row>
    <row r="804" ht="12.75">
      <c r="B804" s="37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</row>
    <row r="805" ht="12.75">
      <c r="B805" s="37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</row>
    <row r="806" ht="12.75">
      <c r="B806" s="37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</row>
    <row r="807" ht="12.75">
      <c r="B807" s="37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</row>
    <row r="808" ht="12.75">
      <c r="B808" s="37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</row>
    <row r="809" ht="12.75">
      <c r="B809" s="37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</row>
    <row r="810" ht="12.75">
      <c r="B810" s="37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</row>
    <row r="811" ht="12.75">
      <c r="B811" s="37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</row>
    <row r="812" ht="12.75">
      <c r="B812" s="37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</row>
    <row r="813" ht="12.75">
      <c r="B813" s="37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</row>
    <row r="814" ht="12.75">
      <c r="B814" s="37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</row>
    <row r="815" ht="12.75">
      <c r="B815" s="37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</row>
    <row r="816" ht="12.75">
      <c r="B816" s="37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</row>
    <row r="817" ht="12.75">
      <c r="B817" s="37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</row>
    <row r="818" ht="12.75">
      <c r="B818" s="37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</row>
    <row r="819" ht="12.75">
      <c r="B819" s="37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</row>
    <row r="820" ht="12.75">
      <c r="B820" s="37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</row>
    <row r="821" ht="12.75">
      <c r="B821" s="37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</row>
    <row r="822" ht="12.75">
      <c r="B822" s="37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</row>
    <row r="823" ht="12.75">
      <c r="B823" s="37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</row>
    <row r="824" ht="12.75">
      <c r="B824" s="37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</row>
    <row r="825" ht="12.75">
      <c r="B825" s="37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</row>
    <row r="826" ht="12.75">
      <c r="B826" s="37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</row>
    <row r="827" ht="12.75">
      <c r="B827" s="37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</row>
    <row r="828" ht="12.75">
      <c r="B828" s="37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</row>
    <row r="829" ht="12.75">
      <c r="B829" s="37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</row>
    <row r="830" ht="12.75">
      <c r="B830" s="37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</row>
    <row r="831" ht="12.75">
      <c r="B831" s="37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</row>
    <row r="832" ht="12.75">
      <c r="B832" s="37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</row>
    <row r="833" ht="12.75">
      <c r="B833" s="37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</row>
    <row r="834" ht="12.75">
      <c r="B834" s="37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</row>
    <row r="835" ht="12.75">
      <c r="B835" s="37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</row>
    <row r="836" ht="12.75">
      <c r="B836" s="37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</row>
    <row r="837" ht="12.75">
      <c r="B837" s="37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</row>
    <row r="838" ht="12.75">
      <c r="B838" s="37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</row>
    <row r="839" ht="12.75">
      <c r="B839" s="37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</row>
    <row r="840" ht="12.75">
      <c r="B840" s="37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</row>
    <row r="841" ht="12.75">
      <c r="B841" s="37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</row>
    <row r="842" ht="12.75">
      <c r="B842" s="37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</row>
    <row r="843" ht="12.75">
      <c r="B843" s="37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</row>
    <row r="844" ht="12.75">
      <c r="B844" s="37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</row>
    <row r="845" ht="12.75">
      <c r="B845" s="37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</row>
    <row r="846" ht="12.75">
      <c r="B846" s="37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</row>
    <row r="847" ht="12.75">
      <c r="B847" s="37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</row>
    <row r="848" ht="12.75">
      <c r="B848" s="37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</row>
    <row r="849" ht="12.75">
      <c r="B849" s="37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</row>
    <row r="850" ht="12.75">
      <c r="B850" s="37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</row>
    <row r="851" ht="12.75">
      <c r="B851" s="37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</row>
    <row r="852" ht="12.75">
      <c r="B852" s="37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</row>
    <row r="853" ht="12.75">
      <c r="B853" s="37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</row>
    <row r="854" ht="12.75">
      <c r="B854" s="37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</row>
    <row r="855" ht="12.75">
      <c r="B855" s="37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</row>
    <row r="856" ht="12.75">
      <c r="B856" s="37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</row>
    <row r="857" ht="12.75">
      <c r="B857" s="37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</row>
    <row r="858" ht="12.75">
      <c r="B858" s="37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</row>
    <row r="859" ht="12.75">
      <c r="B859" s="37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</row>
    <row r="860" ht="12.75">
      <c r="B860" s="37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</row>
    <row r="861" ht="12.75">
      <c r="B861" s="37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</row>
    <row r="862" ht="12.75">
      <c r="B862" s="37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</row>
    <row r="863" ht="12.75">
      <c r="B863" s="37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</row>
    <row r="864" ht="12.75">
      <c r="B864" s="37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</row>
    <row r="865" ht="12.75">
      <c r="B865" s="37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</row>
    <row r="866" ht="12.75">
      <c r="B866" s="37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</row>
    <row r="867" ht="12.75">
      <c r="B867" s="37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</row>
    <row r="868" ht="12.75">
      <c r="B868" s="37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</row>
    <row r="869" ht="12.75">
      <c r="B869" s="37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</row>
    <row r="870" ht="12.75">
      <c r="B870" s="37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</row>
    <row r="871" ht="12.75">
      <c r="B871" s="37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</row>
    <row r="872" ht="12.75">
      <c r="B872" s="37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</row>
    <row r="873" ht="12.75">
      <c r="B873" s="37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</row>
    <row r="874" ht="12.75">
      <c r="B874" s="37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</row>
    <row r="875" ht="12.75">
      <c r="B875" s="37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</row>
    <row r="876" ht="12.75">
      <c r="B876" s="37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</row>
    <row r="877" ht="12.75">
      <c r="B877" s="37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</row>
    <row r="878" ht="12.75">
      <c r="B878" s="37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</row>
    <row r="879" ht="12.75">
      <c r="B879" s="37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</row>
    <row r="880" ht="12.75">
      <c r="B880" s="37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</row>
    <row r="881" ht="12.75">
      <c r="B881" s="37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</row>
    <row r="882" ht="12.75">
      <c r="B882" s="37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</row>
    <row r="883" ht="12.75">
      <c r="B883" s="37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</row>
    <row r="884" ht="12.75">
      <c r="B884" s="37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</row>
    <row r="885" ht="12.75">
      <c r="B885" s="37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</row>
    <row r="886" ht="12.75">
      <c r="B886" s="37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</row>
    <row r="887" ht="12.75">
      <c r="B887" s="37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</row>
    <row r="888" ht="12.75">
      <c r="B888" s="37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</row>
    <row r="889" ht="12.75">
      <c r="B889" s="37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</row>
    <row r="890" ht="12.75">
      <c r="B890" s="37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</row>
    <row r="891" ht="12.75">
      <c r="B891" s="37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</row>
    <row r="892" ht="12.75">
      <c r="B892" s="37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</row>
    <row r="893" ht="12.75">
      <c r="B893" s="37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</row>
    <row r="894" ht="12.75">
      <c r="B894" s="37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</row>
    <row r="895" ht="12.75">
      <c r="B895" s="37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</row>
    <row r="896" ht="12.75">
      <c r="B896" s="37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</row>
    <row r="897" ht="12.75">
      <c r="B897" s="37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</row>
    <row r="898" ht="12.75">
      <c r="B898" s="37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</row>
    <row r="899" ht="12.75">
      <c r="B899" s="37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</row>
    <row r="900" ht="12.75">
      <c r="B900" s="37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</row>
    <row r="901" ht="12.75">
      <c r="B901" s="37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</row>
    <row r="902" ht="12.75">
      <c r="B902" s="37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</row>
    <row r="903" ht="12.75">
      <c r="B903" s="37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</row>
    <row r="904" ht="12.75">
      <c r="B904" s="37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</row>
    <row r="905" ht="12.75">
      <c r="B905" s="37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</row>
    <row r="906" ht="12.75">
      <c r="B906" s="37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</row>
    <row r="907" ht="12.75">
      <c r="B907" s="37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</row>
    <row r="908" ht="12.75">
      <c r="B908" s="37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</row>
    <row r="909" ht="12.75">
      <c r="B909" s="37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</row>
    <row r="910" ht="12.75">
      <c r="B910" s="37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</row>
    <row r="911" ht="12.75">
      <c r="B911" s="37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</row>
    <row r="912" ht="12.75">
      <c r="B912" s="37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</row>
    <row r="913" ht="12.75">
      <c r="B913" s="37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</row>
    <row r="914" ht="12.75">
      <c r="B914" s="37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</row>
    <row r="915" ht="12.75">
      <c r="B915" s="37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</row>
    <row r="916" ht="12.75">
      <c r="B916" s="37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</row>
    <row r="917" ht="12.75">
      <c r="B917" s="37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</row>
    <row r="918" ht="12.75">
      <c r="B918" s="37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</row>
    <row r="919" ht="12.75">
      <c r="B919" s="37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</row>
    <row r="920" ht="12.75">
      <c r="B920" s="37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</row>
    <row r="921" ht="12.75">
      <c r="B921" s="37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</row>
    <row r="922" ht="12.75">
      <c r="B922" s="37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</row>
    <row r="923" ht="12.75">
      <c r="B923" s="37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</row>
    <row r="924" ht="12.75">
      <c r="B924" s="37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</row>
    <row r="925" ht="12.75">
      <c r="B925" s="37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</row>
    <row r="926" ht="12.75">
      <c r="B926" s="37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</row>
    <row r="927" ht="12.75">
      <c r="B927" s="37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</row>
    <row r="928" ht="12.75">
      <c r="B928" s="37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</row>
    <row r="929" ht="12.75">
      <c r="B929" s="37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</row>
    <row r="930" ht="12.75">
      <c r="B930" s="37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</row>
    <row r="931" ht="12.75">
      <c r="B931" s="37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</row>
    <row r="932" ht="12.75">
      <c r="B932" s="37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</row>
    <row r="933" ht="12.75">
      <c r="B933" s="37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</row>
    <row r="934" ht="12.75">
      <c r="B934" s="37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</row>
    <row r="935" ht="12.75">
      <c r="B935" s="37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</row>
    <row r="936" ht="12.75">
      <c r="B936" s="37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</row>
    <row r="937" ht="12.75">
      <c r="B937" s="37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</row>
    <row r="938" ht="12.75">
      <c r="B938" s="37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</row>
    <row r="939" ht="12.75">
      <c r="B939" s="37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</row>
    <row r="940" ht="12.75">
      <c r="B940" s="37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</row>
    <row r="941" ht="12.75">
      <c r="B941" s="37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</row>
    <row r="942" ht="12.75">
      <c r="B942" s="37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</row>
    <row r="943" ht="12.75">
      <c r="B943" s="37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</row>
    <row r="944" ht="12.75">
      <c r="B944" s="37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</row>
    <row r="945" ht="12.75">
      <c r="B945" s="37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</row>
    <row r="946" ht="12.75">
      <c r="B946" s="37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</row>
    <row r="947" ht="12.75">
      <c r="B947" s="37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</row>
    <row r="948" ht="12.75">
      <c r="B948" s="37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</row>
    <row r="949" ht="12.75">
      <c r="B949" s="37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</row>
    <row r="950" ht="12.75">
      <c r="B950" s="37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</row>
    <row r="951" ht="12.75">
      <c r="B951" s="37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</row>
    <row r="952" ht="12.75">
      <c r="B952" s="37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</row>
    <row r="953" ht="12.75">
      <c r="B953" s="37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</row>
    <row r="954" ht="12.75">
      <c r="B954" s="37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</row>
    <row r="955" ht="12.75">
      <c r="B955" s="37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</row>
    <row r="956" ht="12.75">
      <c r="B956" s="37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</row>
    <row r="957" ht="12.75">
      <c r="B957" s="37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</row>
    <row r="958" ht="12.75">
      <c r="B958" s="37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</row>
    <row r="959" ht="12.75">
      <c r="B959" s="37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</row>
    <row r="960" ht="12.75">
      <c r="B960" s="37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</row>
    <row r="961" ht="12.75">
      <c r="B961" s="37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</row>
    <row r="962" ht="12.75">
      <c r="B962" s="37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</row>
    <row r="963" ht="12.75">
      <c r="B963" s="37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</row>
    <row r="964" ht="12.75">
      <c r="B964" s="37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</row>
    <row r="965" ht="12.75">
      <c r="B965" s="37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</row>
    <row r="966" ht="12.75">
      <c r="B966" s="37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</row>
    <row r="967" ht="12.75">
      <c r="B967" s="37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</row>
    <row r="968" ht="12.75">
      <c r="B968" s="37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</row>
    <row r="969" ht="12.75">
      <c r="B969" s="37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</row>
    <row r="970" ht="12.75">
      <c r="B970" s="37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</row>
    <row r="971" ht="12.75">
      <c r="B971" s="37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</row>
    <row r="972" ht="12.75">
      <c r="B972" s="37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</row>
    <row r="973" ht="12.75">
      <c r="B973" s="37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</row>
    <row r="974" ht="12.75">
      <c r="B974" s="37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</row>
    <row r="975" ht="12.75">
      <c r="B975" s="37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</row>
    <row r="976" ht="12.75">
      <c r="B976" s="37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</row>
    <row r="977" ht="12.75">
      <c r="B977" s="37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</row>
    <row r="978" ht="12.75">
      <c r="B978" s="37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</row>
    <row r="979" ht="12.75">
      <c r="B979" s="37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</row>
    <row r="980" ht="12.75">
      <c r="B980" s="37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</row>
    <row r="981" ht="12.75">
      <c r="B981" s="37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</row>
    <row r="982" ht="12.75">
      <c r="B982" s="37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</row>
    <row r="983" ht="12.75">
      <c r="B983" s="37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</row>
    <row r="984" ht="12.75">
      <c r="B984" s="37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</row>
    <row r="985" ht="12.75">
      <c r="B985" s="37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</row>
    <row r="986" ht="12.75">
      <c r="B986" s="37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</row>
    <row r="987" ht="12.75">
      <c r="B987" s="37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</row>
    <row r="988" ht="12.75">
      <c r="B988" s="37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</row>
    <row r="989" ht="12.75">
      <c r="B989" s="37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</row>
    <row r="990" ht="12.75">
      <c r="B990" s="37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</row>
    <row r="991" ht="12.75">
      <c r="B991" s="37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</row>
    <row r="992" ht="12.75">
      <c r="B992" s="37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</row>
    <row r="993" ht="12.75">
      <c r="B993" s="37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</row>
    <row r="994" ht="12.75">
      <c r="B994" s="37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</row>
    <row r="995" ht="12.75">
      <c r="B995" s="37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</row>
    <row r="996" ht="12.75">
      <c r="B996" s="37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</row>
    <row r="997" ht="12.75">
      <c r="B997" s="37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</row>
    <row r="998" ht="12.75">
      <c r="B998" s="37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</row>
  </sheetData>
  <mergeCells count="33">
    <mergeCell ref="Q1:U1"/>
    <mergeCell ref="Q2:U2"/>
    <mergeCell ref="S3:U3"/>
    <mergeCell ref="B4:U4"/>
    <mergeCell ref="B5:U5"/>
    <mergeCell ref="C7:U7"/>
    <mergeCell ref="C8:U8"/>
    <mergeCell ref="C9:U9"/>
    <mergeCell ref="C10:U10"/>
    <mergeCell ref="B11:B14"/>
    <mergeCell ref="C11:U11"/>
    <mergeCell ref="C12:U12"/>
    <mergeCell ref="C13:U13"/>
    <mergeCell ref="C14:U14"/>
    <mergeCell ref="B15:B16"/>
    <mergeCell ref="B17:U17"/>
    <mergeCell ref="B19:B20"/>
    <mergeCell ref="B21:U21"/>
    <mergeCell ref="B23:U23"/>
    <mergeCell ref="B25:U25"/>
    <mergeCell ref="AA26:AE26"/>
    <mergeCell ref="B27:B38"/>
    <mergeCell ref="C27:C28"/>
    <mergeCell ref="D27:E27"/>
    <mergeCell ref="F27:G27"/>
    <mergeCell ref="H27:I27"/>
    <mergeCell ref="J27:K27"/>
    <mergeCell ref="L27:M27"/>
    <mergeCell ref="C39:U39"/>
    <mergeCell ref="C40:U40"/>
    <mergeCell ref="C41:U41"/>
    <mergeCell ref="C42:U42"/>
    <mergeCell ref="C43:U43"/>
  </mergeCells>
  <printOptions headings="0" gridLines="0"/>
  <pageMargins left="0.69999999999999996" right="0.69999999999999996" top="0.75" bottom="0.75" header="0.29999999999999999" footer="0.29999999999999999"/>
  <pageSetup paperSize="9" scale="50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revision>1</cp:revision>
  <dcterms:created xsi:type="dcterms:W3CDTF">2007-01-31T11:43:00Z</dcterms:created>
  <dcterms:modified xsi:type="dcterms:W3CDTF">2023-03-24T06:55:46Z</dcterms:modified>
  <cp:version>1048576</cp:version>
</cp:coreProperties>
</file>