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_xlnm.Print_Area" localSheetId="0">'оценка'!$A$1:$F$1439</definedName>
  </definedNames>
  <calcPr fullCalcOnLoad="1"/>
</workbook>
</file>

<file path=xl/sharedStrings.xml><?xml version="1.0" encoding="utf-8"?>
<sst xmlns="http://schemas.openxmlformats.org/spreadsheetml/2006/main" count="2820" uniqueCount="1613">
  <si>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</si>
  <si>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</si>
  <si>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</si>
  <si>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</si>
  <si>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</si>
  <si>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Кузнецова ул., 33-2</t>
  </si>
  <si>
    <t>№ 777</t>
  </si>
  <si>
    <t>Короленко ул., 20-1</t>
  </si>
  <si>
    <t>№ 1422</t>
  </si>
  <si>
    <t>Короленко ул., 20-2</t>
  </si>
  <si>
    <t>Кирова пр., 29/1-9</t>
  </si>
  <si>
    <t>№ 1967</t>
  </si>
  <si>
    <t>Промышленный пер., 8-5</t>
  </si>
  <si>
    <t>№1967</t>
  </si>
  <si>
    <t>Инструментальный пер., 36-6</t>
  </si>
  <si>
    <t>№ 833</t>
  </si>
  <si>
    <t>Дружбы ул., 56-2</t>
  </si>
  <si>
    <t>№ 1215</t>
  </si>
  <si>
    <t>Дружбы ул., 56-3</t>
  </si>
  <si>
    <t>Красноармейская ул., 84-7</t>
  </si>
  <si>
    <t>№ 884</t>
  </si>
  <si>
    <t>КИРОВСКИЙ</t>
  </si>
  <si>
    <t>Московский тракт, 27/1-2</t>
  </si>
  <si>
    <t>№ 1266</t>
  </si>
  <si>
    <t>Московский тракт, 27/1-4</t>
  </si>
  <si>
    <t>Московский тракт, 27/1-6</t>
  </si>
  <si>
    <t>№ 1396</t>
  </si>
  <si>
    <t>Студенческий городок, 7-1</t>
  </si>
  <si>
    <t>№ 714</t>
  </si>
  <si>
    <t>Инструментальный пер., 36-8</t>
  </si>
  <si>
    <t>ЛЕНИНСКИЙ</t>
  </si>
  <si>
    <t>Большая Подгорная ул., 220-4</t>
  </si>
  <si>
    <t>Большая Подгорная ул., 220-6</t>
  </si>
  <si>
    <t>Днепровский пер., 21-5</t>
  </si>
  <si>
    <t>№ 1309</t>
  </si>
  <si>
    <t>Кедровая ул., 32-1</t>
  </si>
  <si>
    <t>№ 1857</t>
  </si>
  <si>
    <t>1-ая Лесная ул., 18-14</t>
  </si>
  <si>
    <t>№ 845</t>
  </si>
  <si>
    <t>Крымская ул., 130-11</t>
  </si>
  <si>
    <t>№ 1337</t>
  </si>
  <si>
    <t>Розы Люксембург ул., 47-3</t>
  </si>
  <si>
    <t>№ 1498</t>
  </si>
  <si>
    <t>Сухоозерный пер., 13-6</t>
  </si>
  <si>
    <t>№ 1656</t>
  </si>
  <si>
    <t>Большая Подгорная ул., 120-2</t>
  </si>
  <si>
    <t>№ 943</t>
  </si>
  <si>
    <t>Большая Подгорная ул., 161-6</t>
  </si>
  <si>
    <t>№ 1093</t>
  </si>
  <si>
    <t>Большая Подгорная ул., 179-5</t>
  </si>
  <si>
    <t>№ 1465</t>
  </si>
  <si>
    <t>Большая Подгорная ул., 220-1</t>
  </si>
  <si>
    <t>№ 1515</t>
  </si>
  <si>
    <t>Большая Подгорная ул., 220-3</t>
  </si>
  <si>
    <t>Большая Подгорная ул., 220-5</t>
  </si>
  <si>
    <t>Большая Подгорная ул., 220-7</t>
  </si>
  <si>
    <t>Большая Подгорная ул., 220-8</t>
  </si>
  <si>
    <t>Днепровский пер., 21-2</t>
  </si>
  <si>
    <t>Днепровский пер., 21-3</t>
  </si>
  <si>
    <t>Кольцевой проезд, 13-10</t>
  </si>
  <si>
    <t>№ 1367</t>
  </si>
  <si>
    <t>Нижне-Луговая ул., 45б-4</t>
  </si>
  <si>
    <t xml:space="preserve"> № 1679</t>
  </si>
  <si>
    <t>Нижне-Луговая ул., 45б-6</t>
  </si>
  <si>
    <t>Обская ул., 54-5</t>
  </si>
  <si>
    <t>№ 1680</t>
  </si>
  <si>
    <t>Розы Люксембург ул., 47-1</t>
  </si>
  <si>
    <t>Шегарский пер., 71-7</t>
  </si>
  <si>
    <t>№ 978</t>
  </si>
  <si>
    <t>Большая Подгорная ул., 179-1</t>
  </si>
  <si>
    <t>Большая Подгорная ул., 179-7</t>
  </si>
  <si>
    <t>Большая Подгорная ул., 207-6</t>
  </si>
  <si>
    <t>№ 1778</t>
  </si>
  <si>
    <t>Большая Подгорная ул., 207-9</t>
  </si>
  <si>
    <t>Ленина пр., 231-3</t>
  </si>
  <si>
    <t>№ 1731</t>
  </si>
  <si>
    <t>Первомайская ул., 149-1</t>
  </si>
  <si>
    <t>№ 1229</t>
  </si>
  <si>
    <t>Первомайская ул., 149-3</t>
  </si>
  <si>
    <t>Смирнова ул., 24-2</t>
  </si>
  <si>
    <t>№ 1918</t>
  </si>
  <si>
    <t>Сухоозерный пер., 13-3</t>
  </si>
  <si>
    <t>Большая Подгорная ул., 179 (земельный участок)</t>
  </si>
  <si>
    <t>-</t>
  </si>
  <si>
    <t>Большая Подгорная ул., 220 (земельный участок)</t>
  </si>
  <si>
    <t>ИТОГО (жилые помещения)</t>
  </si>
  <si>
    <t xml:space="preserve">ОКТЯБРЬСКИЙ </t>
  </si>
  <si>
    <t>№ 810</t>
  </si>
  <si>
    <t>№ 841</t>
  </si>
  <si>
    <t>№ 831</t>
  </si>
  <si>
    <t>Войлочная заимка ул., 5-1</t>
  </si>
  <si>
    <t>Войлочная заимка ул., 5-2</t>
  </si>
  <si>
    <t>Ново-Деповская 2-я ул., 25-5</t>
  </si>
  <si>
    <t>Соляной пер., 28-2</t>
  </si>
  <si>
    <t xml:space="preserve">СОВЕТСКИЙ </t>
  </si>
  <si>
    <t>Максима Горького ул., 64-2</t>
  </si>
  <si>
    <t>№ 899</t>
  </si>
  <si>
    <t>Максима Горького ул.,  2-2а</t>
  </si>
  <si>
    <t>№ 1575</t>
  </si>
  <si>
    <t>Сибирская ул., 82-2</t>
  </si>
  <si>
    <t>№ 690</t>
  </si>
  <si>
    <t>Гоголя ул., 39-9</t>
  </si>
  <si>
    <t xml:space="preserve"> № 1235</t>
  </si>
  <si>
    <t>Казахский пер., 9-2</t>
  </si>
  <si>
    <t>№ 1467</t>
  </si>
  <si>
    <t>Гагарина ул., 33-1</t>
  </si>
  <si>
    <t>№ 995</t>
  </si>
  <si>
    <t>Гагарина ул., 33-4</t>
  </si>
  <si>
    <t xml:space="preserve"> № 995</t>
  </si>
  <si>
    <t>Гагарина ул., 33-5</t>
  </si>
  <si>
    <t>Гагарина ул., 33-14</t>
  </si>
  <si>
    <t>Максима Горького ул.,  2-2</t>
  </si>
  <si>
    <t>№ 749</t>
  </si>
  <si>
    <t>Гоголя ул., 39-5</t>
  </si>
  <si>
    <t>Гоголя ул., 39-14</t>
  </si>
  <si>
    <t>Алтайская ул., 101-2б</t>
  </si>
  <si>
    <t>Герцена ул., 37а-2</t>
  </si>
  <si>
    <t>№ 1812</t>
  </si>
  <si>
    <t>№ 811</t>
  </si>
  <si>
    <t>Красноармейская ул., 41-2</t>
  </si>
  <si>
    <t>Гоголя ул., 39-3</t>
  </si>
  <si>
    <t>№ 889</t>
  </si>
  <si>
    <t>Кононова пер., 17-4</t>
  </si>
  <si>
    <t xml:space="preserve"> № 832</t>
  </si>
  <si>
    <t>№ 1213</t>
  </si>
  <si>
    <t xml:space="preserve"> № 690</t>
  </si>
  <si>
    <t>Жуковского ул., 25-15</t>
  </si>
  <si>
    <t>Гагарина ул., 21-3</t>
  </si>
  <si>
    <t>Сибирская ул., 82-1</t>
  </si>
  <si>
    <t>Сибирская ул., 82-10</t>
  </si>
  <si>
    <t>Сибирская ул., 82-11</t>
  </si>
  <si>
    <t>Сибирская ул., 82-13</t>
  </si>
  <si>
    <t>Сибирская ул., 82-15</t>
  </si>
  <si>
    <t>Кононова пер., 17-1</t>
  </si>
  <si>
    <t xml:space="preserve">Итого по городу: </t>
  </si>
  <si>
    <t>Песочный пер., 41-4</t>
  </si>
  <si>
    <t>№ 1254</t>
  </si>
  <si>
    <t>Крымская ул., 130-13</t>
  </si>
  <si>
    <t>Большая Подгорная ул., 197-2</t>
  </si>
  <si>
    <t>№ 1311</t>
  </si>
  <si>
    <t>Смирнова ул., 19-5</t>
  </si>
  <si>
    <t>№ 944</t>
  </si>
  <si>
    <t>Ленина пр., 231-1</t>
  </si>
  <si>
    <t>Карла Маркса ул., 29/1-11</t>
  </si>
  <si>
    <t>№ 974</t>
  </si>
  <si>
    <t>№ 900</t>
  </si>
  <si>
    <t>Розы Люксембург ул., 47-6</t>
  </si>
  <si>
    <t>Первомайская ул., 149-9</t>
  </si>
  <si>
    <t>Учительская ул., 57-2</t>
  </si>
  <si>
    <t>Большая Подгорная ул., 211-2</t>
  </si>
  <si>
    <t>Кутузова ул., 1-6</t>
  </si>
  <si>
    <t>Розы Люксембург ул., 48-3</t>
  </si>
  <si>
    <t>Розы Люксембург ул., 48-2</t>
  </si>
  <si>
    <t>Розы Люксембург ул., 48-6</t>
  </si>
  <si>
    <t>Сухоозерный пер., 13-7</t>
  </si>
  <si>
    <t>№ 979</t>
  </si>
  <si>
    <t>№ 1906</t>
  </si>
  <si>
    <t>№ 1617</t>
  </si>
  <si>
    <t>№ 2012</t>
  </si>
  <si>
    <t>Дербышевский пер., 19-5</t>
  </si>
  <si>
    <t>№ 1854</t>
  </si>
  <si>
    <t>Дербышевский пер., 19-1</t>
  </si>
  <si>
    <t>Блок-Пост ул., 1-5</t>
  </si>
  <si>
    <t>№ 820</t>
  </si>
  <si>
    <t>Кедровая ул., 36-2</t>
  </si>
  <si>
    <t>№ 1733</t>
  </si>
  <si>
    <t>Кутузова ул., 1 (земельный участок)</t>
  </si>
  <si>
    <t xml:space="preserve">Розы Люксембург ул., 48 (земельный участок) </t>
  </si>
  <si>
    <t>Загорная ул., 60-9</t>
  </si>
  <si>
    <t xml:space="preserve"> № 1341</t>
  </si>
  <si>
    <t xml:space="preserve"> № 867</t>
  </si>
  <si>
    <t>№ 687</t>
  </si>
  <si>
    <t>№ 1949</t>
  </si>
  <si>
    <t>№ 1181</t>
  </si>
  <si>
    <t>Соляная пл., 9-1</t>
  </si>
  <si>
    <t>Соляной пер.,  2-1</t>
  </si>
  <si>
    <t>Соляной пер., 2-2</t>
  </si>
  <si>
    <t>Соляной пер., 2-3</t>
  </si>
  <si>
    <t>Загорная ул., 24/1-3</t>
  </si>
  <si>
    <t>Свердлова ул., 6/1-10</t>
  </si>
  <si>
    <t>Советская ул., 8в-3</t>
  </si>
  <si>
    <t>№ 1057</t>
  </si>
  <si>
    <t>Загорная ул., 60-10</t>
  </si>
  <si>
    <t>Свердлова ул., 6/1-5</t>
  </si>
  <si>
    <t>Карла Маркса ул., 29/1-13</t>
  </si>
  <si>
    <t>Учительская ул., 74-5</t>
  </si>
  <si>
    <t>Кононова пер., 17-3</t>
  </si>
  <si>
    <t>Большая Подгорная ул., 175-5</t>
  </si>
  <si>
    <t>№ 1905</t>
  </si>
  <si>
    <t>Смирнова ул., 24-5</t>
  </si>
  <si>
    <t>Ванцетти пер., 18-4</t>
  </si>
  <si>
    <t>№ 1189</t>
  </si>
  <si>
    <t>Целинный пер., 24-13</t>
  </si>
  <si>
    <t>№ 1712</t>
  </si>
  <si>
    <t>Кольцевой проезд, 19-13</t>
  </si>
  <si>
    <t>№ 1264</t>
  </si>
  <si>
    <t>Большая Подгорная ул., 211-8</t>
  </si>
  <si>
    <t>Целинный пер., 24-3</t>
  </si>
  <si>
    <t>Розы Люксембург ул., 97-1</t>
  </si>
  <si>
    <t>№ 1988</t>
  </si>
  <si>
    <t>Розы Люксембург ул., 97-4</t>
  </si>
  <si>
    <t>Розы Люксембург ул., 97-5</t>
  </si>
  <si>
    <t>Розы Люксембург ул., 97-7</t>
  </si>
  <si>
    <t>Дербышевский пер., 19-2</t>
  </si>
  <si>
    <t>Бердская ул., 11-1</t>
  </si>
  <si>
    <t>№ 886</t>
  </si>
  <si>
    <t xml:space="preserve">Розы Люксембург ул., 97 (земельный участок) </t>
  </si>
  <si>
    <t>Целинный пер., 26-2</t>
  </si>
  <si>
    <t>Водяная ул., 41а-5</t>
  </si>
  <si>
    <t>Водяная ул., 41а-10</t>
  </si>
  <si>
    <t>Первомайская ул., 151-7</t>
  </si>
  <si>
    <t>Первомайская ул., 151-6</t>
  </si>
  <si>
    <t>Шегарский пер., 79-4</t>
  </si>
  <si>
    <t>Целинный пер., 24-10</t>
  </si>
  <si>
    <t>Первомайская ул., 149-7</t>
  </si>
  <si>
    <t>Розы Люксембург ул., 33/1-2</t>
  </si>
  <si>
    <t>1-ая Лесная ул., 18-16</t>
  </si>
  <si>
    <t>Светлый пер., 28-3</t>
  </si>
  <si>
    <t>Розы Люксембург, 56-8</t>
  </si>
  <si>
    <t>Войкова ул., 21-2</t>
  </si>
  <si>
    <t>Войкова ул., 21-1</t>
  </si>
  <si>
    <t>Сухозерный пер., 13-5</t>
  </si>
  <si>
    <t>Розы Люксембург, 97-6</t>
  </si>
  <si>
    <t>Блок-Пост ул., 1-23</t>
  </si>
  <si>
    <t>Блок-Пост ул., 1-22</t>
  </si>
  <si>
    <t>№ 1258</t>
  </si>
  <si>
    <t>№ 2075</t>
  </si>
  <si>
    <t xml:space="preserve"> № 2075</t>
  </si>
  <si>
    <t>№ 1772</t>
  </si>
  <si>
    <t xml:space="preserve"> № 1772</t>
  </si>
  <si>
    <t xml:space="preserve"> № 1880</t>
  </si>
  <si>
    <t xml:space="preserve"> № 1712</t>
  </si>
  <si>
    <t>№ 1659</t>
  </si>
  <si>
    <t xml:space="preserve"> № 747</t>
  </si>
  <si>
    <t xml:space="preserve"> № 1425</t>
  </si>
  <si>
    <t>№ 1882</t>
  </si>
  <si>
    <t xml:space="preserve"> № 1882</t>
  </si>
  <si>
    <t xml:space="preserve"> № 1656</t>
  </si>
  <si>
    <t xml:space="preserve"> № 820</t>
  </si>
  <si>
    <t>Дербышевский пер., 19 (земельный участок)</t>
  </si>
  <si>
    <t>Песочный пер., 41-7</t>
  </si>
  <si>
    <t>Белая ул., 12-1</t>
  </si>
  <si>
    <t>Белая ул., 12-4</t>
  </si>
  <si>
    <t>Октябрьская ул., 17/1-4</t>
  </si>
  <si>
    <t>Октябрьская ул., 17/1-5</t>
  </si>
  <si>
    <t>Транспортная ул., 8-1</t>
  </si>
  <si>
    <t>Транспортная ул., 8-2</t>
  </si>
  <si>
    <t>Транспортная ул., 8-4</t>
  </si>
  <si>
    <t>№ 1950</t>
  </si>
  <si>
    <t xml:space="preserve"> № 1374</t>
  </si>
  <si>
    <t>№ 1282</t>
  </si>
  <si>
    <t xml:space="preserve"> № 2134</t>
  </si>
  <si>
    <t>Лебедева ул., 102а-10</t>
  </si>
  <si>
    <t>Гоголя ул., 39-11</t>
  </si>
  <si>
    <t xml:space="preserve"> № 946</t>
  </si>
  <si>
    <t>Шегарский пер., 79-7</t>
  </si>
  <si>
    <t>Лермонтова ул., 13/1-7</t>
  </si>
  <si>
    <t>Днепровский пер., 21-8</t>
  </si>
  <si>
    <t xml:space="preserve">жилых помещений, расположенных в многоквартирных домах, признанных аварийными и подлежащими сносу (реконструкции) и земельных участков, в отношении которых планируется проведение оценки рыночной стоимости в целях изъятия для муниципальных нужд </t>
  </si>
  <si>
    <t>Соляной пер., 2-4</t>
  </si>
  <si>
    <t>Яковлева ул., 18-1</t>
  </si>
  <si>
    <t>Яковлева ул., 18-2</t>
  </si>
  <si>
    <t>Яковлева ул., 18-5</t>
  </si>
  <si>
    <t>Пушкина ул., 12-1</t>
  </si>
  <si>
    <t>Пушкина ул., 12-2</t>
  </si>
  <si>
    <t xml:space="preserve"> № 748</t>
  </si>
  <si>
    <t>№ 748</t>
  </si>
  <si>
    <t xml:space="preserve"> № 717</t>
  </si>
  <si>
    <t>№ 717</t>
  </si>
  <si>
    <t>№ 780</t>
  </si>
  <si>
    <t>Пушкина ул., 12-5</t>
  </si>
  <si>
    <t>Пушкина ул., 12-7</t>
  </si>
  <si>
    <t>Пушкина ул., 12-8</t>
  </si>
  <si>
    <t>Мечникова ул., 14-3</t>
  </si>
  <si>
    <t>Студенческий городок, 7-2</t>
  </si>
  <si>
    <t>Студенческий городок, 7-3</t>
  </si>
  <si>
    <t>Студенческий городок, 7-4</t>
  </si>
  <si>
    <t>Студенческий городок, 7-10</t>
  </si>
  <si>
    <t>Студенческий городок, 7-13</t>
  </si>
  <si>
    <t>Студенческий городок, 7-14</t>
  </si>
  <si>
    <t>Студенческий городок, 7-15</t>
  </si>
  <si>
    <t>Студенческий городок, 7-16</t>
  </si>
  <si>
    <t>Промышленный пер., 2-5</t>
  </si>
  <si>
    <t xml:space="preserve">Промышленный пер., 6-1 </t>
  </si>
  <si>
    <t xml:space="preserve">Промышленный пер., 6-2 </t>
  </si>
  <si>
    <t xml:space="preserve">Промышленный пер., 6-4 </t>
  </si>
  <si>
    <t xml:space="preserve">Промышленный пер., 6-5 </t>
  </si>
  <si>
    <t xml:space="preserve">Промышленный пер., 6-5а </t>
  </si>
  <si>
    <t xml:space="preserve">Промышленный пер., 6-5б </t>
  </si>
  <si>
    <t xml:space="preserve">Промышленный пер., 6-5в </t>
  </si>
  <si>
    <t xml:space="preserve">Промышленный пер., 6-6 </t>
  </si>
  <si>
    <t xml:space="preserve">Промышленный пер., 6-7 </t>
  </si>
  <si>
    <t xml:space="preserve">Промышленный пер., 6-8 </t>
  </si>
  <si>
    <t>Вершинина ул., 56-1</t>
  </si>
  <si>
    <t>Вершинина ул., 56-3</t>
  </si>
  <si>
    <t>Вершинина ул., 56-4</t>
  </si>
  <si>
    <t>Вершинина ул., 56-5</t>
  </si>
  <si>
    <t>Вершинина ул., 56-6</t>
  </si>
  <si>
    <t>Вершинина ул., 56-7</t>
  </si>
  <si>
    <t>Вершинина ул., 56-8</t>
  </si>
  <si>
    <t>Вершинина ул., 56-9</t>
  </si>
  <si>
    <t>Вершинина ул., 56-10</t>
  </si>
  <si>
    <t>Вершинина ул., 56-11</t>
  </si>
  <si>
    <t>Вершинина ул., 56-12</t>
  </si>
  <si>
    <t>№ 684</t>
  </si>
  <si>
    <t xml:space="preserve"> № 715</t>
  </si>
  <si>
    <t>№ 795</t>
  </si>
  <si>
    <t xml:space="preserve"> № 968</t>
  </si>
  <si>
    <t>№ 1052</t>
  </si>
  <si>
    <t>№ 1054</t>
  </si>
  <si>
    <t>№ 1214</t>
  </si>
  <si>
    <t xml:space="preserve"> № 1215</t>
  </si>
  <si>
    <t>№ 1595</t>
  </si>
  <si>
    <t xml:space="preserve"> № 1596</t>
  </si>
  <si>
    <t>№ 1593</t>
  </si>
  <si>
    <t>№ 869</t>
  </si>
  <si>
    <t xml:space="preserve"> № 778</t>
  </si>
  <si>
    <t>№ 2248</t>
  </si>
  <si>
    <t xml:space="preserve"> № 941</t>
  </si>
  <si>
    <t>Алтайская ул., 101-2</t>
  </si>
  <si>
    <t>Алтайская ул., 101-2а</t>
  </si>
  <si>
    <t>Алтайская ул., 101-6</t>
  </si>
  <si>
    <t>Алтайская ул., 101-8</t>
  </si>
  <si>
    <t>Максима Горького ул., 11-1</t>
  </si>
  <si>
    <t>Максима Горького ул., 11-2</t>
  </si>
  <si>
    <t>Максима Горького ул., 11-5</t>
  </si>
  <si>
    <t>Максима Горького ул., 11-6</t>
  </si>
  <si>
    <t>Максима Горького ул., 11-7</t>
  </si>
  <si>
    <t>Максима Горького ул., 11-8</t>
  </si>
  <si>
    <t>Сибирская ул., 86-19</t>
  </si>
  <si>
    <t>№ 1033</t>
  </si>
  <si>
    <t xml:space="preserve"> № 782</t>
  </si>
  <si>
    <t>Ангарская ул., 81-1</t>
  </si>
  <si>
    <t>Ангарская ул., 81-2</t>
  </si>
  <si>
    <t>Ангарская ул., 81-4</t>
  </si>
  <si>
    <t>№ 1917</t>
  </si>
  <si>
    <t>Ангарская ул., 81-6</t>
  </si>
  <si>
    <t>Ангарская ул., 81-8</t>
  </si>
  <si>
    <t>Розы Люксембург ул., 92/1-1</t>
  </si>
  <si>
    <t>№ 797</t>
  </si>
  <si>
    <t>Розы Люксембург ул., 92/1-4</t>
  </si>
  <si>
    <t>Розы Люксембург ул., 92/1-5</t>
  </si>
  <si>
    <t>Розы Люксембург ул., 92/1-7</t>
  </si>
  <si>
    <t>Розы Люксембург ул., 92/1-9</t>
  </si>
  <si>
    <t>Розы Люксембург ул., 92/1-10</t>
  </si>
  <si>
    <t>№ 1514</t>
  </si>
  <si>
    <t>Светлый пер., 26-1</t>
  </si>
  <si>
    <t>Светлый пер., 26-2</t>
  </si>
  <si>
    <t>Светлый пер., 26-3</t>
  </si>
  <si>
    <t>Светлый пер., 26-8</t>
  </si>
  <si>
    <t>Учительская ул., 74-1</t>
  </si>
  <si>
    <t>№ 747</t>
  </si>
  <si>
    <t>Светлый пер., 28-6</t>
  </si>
  <si>
    <t>Светлый пер., 28-7</t>
  </si>
  <si>
    <t>№ 1681</t>
  </si>
  <si>
    <t>Николая Островского ул., 7-2</t>
  </si>
  <si>
    <t>Стоимость услуг по оценке рыночной стоимости &lt;*&gt;, руб.</t>
  </si>
  <si>
    <t>Учебная ул., 35-2</t>
  </si>
  <si>
    <t>Промышленный пер., 8-3</t>
  </si>
  <si>
    <t>Учебная ул., 35-6</t>
  </si>
  <si>
    <t>Учебная ул., 35-8</t>
  </si>
  <si>
    <t xml:space="preserve">Учебная ул., 35-10 </t>
  </si>
  <si>
    <t xml:space="preserve">Учебная ул., 35-11 </t>
  </si>
  <si>
    <t xml:space="preserve">Учебная ул., 35-17 </t>
  </si>
  <si>
    <t xml:space="preserve">Учебная ул., 35-25 </t>
  </si>
  <si>
    <t>Учебная ул., 35-18</t>
  </si>
  <si>
    <t>Советская ул., 106-14</t>
  </si>
  <si>
    <t>Промышленный пер., 4-2</t>
  </si>
  <si>
    <t>Промышленный пер., 4-3</t>
  </si>
  <si>
    <t>Промышленный пер., 4-4</t>
  </si>
  <si>
    <t>Промышленный пер., 4-5</t>
  </si>
  <si>
    <t>Промышленный пер., 4-6</t>
  </si>
  <si>
    <t>Промышленный пер., 4-8</t>
  </si>
  <si>
    <t>19 Гвардейской Дивизии ул., 2-1</t>
  </si>
  <si>
    <t>Дружбы ул., 62-2</t>
  </si>
  <si>
    <t>Дружбы ул., 62-3</t>
  </si>
  <si>
    <t>Дружбы ул., 62-4</t>
  </si>
  <si>
    <t>Дружбы ул., 62-5</t>
  </si>
  <si>
    <t>Дружбы ул., 62-7</t>
  </si>
  <si>
    <t>Дружбы ул., 56-4</t>
  </si>
  <si>
    <t>Дружбы ул., 56-5</t>
  </si>
  <si>
    <t>Дружбы ул., 56-6</t>
  </si>
  <si>
    <t>Дружбы ул., 56-8</t>
  </si>
  <si>
    <t>Вершинина ул., 58-1</t>
  </si>
  <si>
    <t>Вершинина ул., 58-2</t>
  </si>
  <si>
    <t>Вершинина ул., 58-3</t>
  </si>
  <si>
    <t>Вершинина ул., 58-3а</t>
  </si>
  <si>
    <t>Вершинина ул., 58-3б</t>
  </si>
  <si>
    <t>Вершинина ул., 58-4</t>
  </si>
  <si>
    <t>Вершинина ул., 58-5</t>
  </si>
  <si>
    <t>Вершинина ул., 58-6</t>
  </si>
  <si>
    <t>Вершинина ул., 58-7</t>
  </si>
  <si>
    <t>Вершинина ул., 58-8</t>
  </si>
  <si>
    <t>Вершинина ул., 58-10</t>
  </si>
  <si>
    <t>Вершинина ул., 58-11</t>
  </si>
  <si>
    <t>Вершинина ул., 60-2</t>
  </si>
  <si>
    <t>Вершинина ул., 60-3</t>
  </si>
  <si>
    <t>Вершинина ул., 60-4</t>
  </si>
  <si>
    <t>Вершинина ул., 60-5</t>
  </si>
  <si>
    <t>Вершинина ул., 60-6</t>
  </si>
  <si>
    <t>Вершинина ул., 60-7</t>
  </si>
  <si>
    <t>Вершинина ул., 60-8</t>
  </si>
  <si>
    <t>Вершинина ул., 60-9</t>
  </si>
  <si>
    <t>Вершинина ул., 60-10</t>
  </si>
  <si>
    <t>Вершинина ул., 60-11</t>
  </si>
  <si>
    <t>Вершинина ул., 60-12</t>
  </si>
  <si>
    <t>Осипенко Полины ул., 3-2</t>
  </si>
  <si>
    <t>Осипенко Полины ул., 3-6</t>
  </si>
  <si>
    <t>Кузнецова ул., 33-3</t>
  </si>
  <si>
    <t>Кулева ул., 25-5</t>
  </si>
  <si>
    <t>Дружбы ул., 58-8</t>
  </si>
  <si>
    <t>19 Гвардейской Дивизии ул., 2-2</t>
  </si>
  <si>
    <t>19 Гвардейской Дивизии ул., 2-3</t>
  </si>
  <si>
    <t>19 Гвардейской Дивизии ул., 4-2</t>
  </si>
  <si>
    <t>19 Гвардейской Дивизии ул., 4-5</t>
  </si>
  <si>
    <t>19 Гвардейской Дивизии ул., 4-6</t>
  </si>
  <si>
    <t>Красноармейская ул., 77-13</t>
  </si>
  <si>
    <t>Кедровая ул., 36 (земельный участок)</t>
  </si>
  <si>
    <t>Блок-Пост ул., 1 (земельный участок)</t>
  </si>
  <si>
    <t>Сухозерный пер., 13 (земельный участок)</t>
  </si>
  <si>
    <t xml:space="preserve">Лебедева ул., 102а (земельный участок)
</t>
  </si>
  <si>
    <t>ул. Алтайская, 101(земельный участок)</t>
  </si>
  <si>
    <t>Казахский пер., 9 (земельный участок)</t>
  </si>
  <si>
    <t>Алтайская ул., 101 (земельный участок)</t>
  </si>
  <si>
    <t>Гоголя ул., 39 (земельный участок)</t>
  </si>
  <si>
    <t>Кононова пер., 17 (земельный участок)</t>
  </si>
  <si>
    <t>Мечникова ул., 14 (земельный участок)</t>
  </si>
  <si>
    <t>Гагарина ул., 21-1</t>
  </si>
  <si>
    <t>Гагарина ул., 21-5</t>
  </si>
  <si>
    <t>Гагарина ул., 21-6</t>
  </si>
  <si>
    <t>Гагарина ул., 21-12</t>
  </si>
  <si>
    <t>Гагарина ул., 21-14</t>
  </si>
  <si>
    <t>за счет средств бюджета муниципального образования «Город Томск»</t>
  </si>
  <si>
    <t>Щорса ул., 7-1</t>
  </si>
  <si>
    <t>Щорса ул., 7-2</t>
  </si>
  <si>
    <t>Щорса ул., 7-3</t>
  </si>
  <si>
    <t>Щорса ул., 7-4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</si>
  <si>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</si>
  <si>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</si>
  <si>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</si>
  <si>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</si>
  <si>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</si>
  <si>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</si>
  <si>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7-19</t>
  </si>
  <si>
    <t>Щорса ул., 7-22</t>
  </si>
  <si>
    <t>№ 807</t>
  </si>
  <si>
    <t>Московский тракт, 76-2</t>
  </si>
  <si>
    <t>Московский тракт, 76-8</t>
  </si>
  <si>
    <t>Московский тракт, 76-9</t>
  </si>
  <si>
    <t>Московский тракт, 76-10</t>
  </si>
  <si>
    <t>Московский тракт, 76-11</t>
  </si>
  <si>
    <t>№ 829</t>
  </si>
  <si>
    <t>№ 848</t>
  </si>
  <si>
    <t xml:space="preserve"> 16.11.2012</t>
  </si>
  <si>
    <t>№ 819</t>
  </si>
  <si>
    <t>Советская ул., 49/2-2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</si>
  <si>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</si>
  <si>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</si>
  <si>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</si>
  <si>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</si>
  <si>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</si>
  <si>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Целинный пер., 29-3</t>
  </si>
  <si>
    <t>Целинный пер., 29-4</t>
  </si>
  <si>
    <t>Целинный пер., 29-2</t>
  </si>
  <si>
    <t>Целинный пер., 29-1</t>
  </si>
  <si>
    <t>Целинный пер., 29-7</t>
  </si>
  <si>
    <t>№ 952</t>
  </si>
  <si>
    <t>Целинный пер., 31а-2</t>
  </si>
  <si>
    <t>№ 1059</t>
  </si>
  <si>
    <t>Целинный пер., 31-2</t>
  </si>
  <si>
    <t>Целинный пер., 31-3</t>
  </si>
  <si>
    <t>Целинный пер., 31-4</t>
  </si>
  <si>
    <t>Целинный пер., 31-5</t>
  </si>
  <si>
    <t>Целинный пер., 31-8</t>
  </si>
  <si>
    <t>№ 1058</t>
  </si>
  <si>
    <t>Баумана пер., 15-5</t>
  </si>
  <si>
    <t>№ 1945</t>
  </si>
  <si>
    <t>Баумана пер., 15-6</t>
  </si>
  <si>
    <t>Баумана пер., 15-9</t>
  </si>
  <si>
    <t>Баумана пер., 15-10</t>
  </si>
  <si>
    <t>Баумана пер., 15-11</t>
  </si>
  <si>
    <t>Баумана пер., 15-12</t>
  </si>
  <si>
    <t>Ивана Черных ул., 71-2</t>
  </si>
  <si>
    <t>№ 1232</t>
  </si>
  <si>
    <t>Ивана Черных ул., 71-2а</t>
  </si>
  <si>
    <t>Ивана Черных ул., 71-3</t>
  </si>
  <si>
    <t>Ивана Черных ул., 71-6</t>
  </si>
  <si>
    <t>Ивана Черных ул., 71-7</t>
  </si>
  <si>
    <t>Шишкова ул., 27-6</t>
  </si>
  <si>
    <t>Шишкова ул., 27-5</t>
  </si>
  <si>
    <t>№ 938</t>
  </si>
  <si>
    <t>Шишкова ул., 27-8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</si>
  <si>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</si>
  <si>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</si>
  <si>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</si>
  <si>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</si>
  <si>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</si>
  <si>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36/1-7</t>
  </si>
  <si>
    <t>Гоголя ул., 36/1-8</t>
  </si>
  <si>
    <t>Гоголя ул., 36/2-1</t>
  </si>
  <si>
    <t>Гоголя ул., 36/2-2</t>
  </si>
  <si>
    <t>Гоголя ул., 36/2-3</t>
  </si>
  <si>
    <t>Гоголя ул., 36/2-4</t>
  </si>
  <si>
    <t>Гоголя ул., 36/2-5</t>
  </si>
  <si>
    <t>Гоголя ул., 36/2-6</t>
  </si>
  <si>
    <t>Гоголя ул., 36/2-7</t>
  </si>
  <si>
    <t>Гоголя ул., 36/2-8</t>
  </si>
  <si>
    <t>№ 1451</t>
  </si>
  <si>
    <t>№ 1394</t>
  </si>
  <si>
    <t>Гоголя ул., 36/3-4</t>
  </si>
  <si>
    <t>Гоголя ул., 36/3-6</t>
  </si>
  <si>
    <t>Гоголя ул., 36/3-7</t>
  </si>
  <si>
    <t>Гоголя ул., 36/3-8</t>
  </si>
  <si>
    <t>№ 1447</t>
  </si>
  <si>
    <t>Гоголя ул., 36/4-3</t>
  </si>
  <si>
    <t>Гоголя ул., 36/4-4</t>
  </si>
  <si>
    <t>Гоголя ул., 36/4-7</t>
  </si>
  <si>
    <t>Гоголя ул., 36/4-15</t>
  </si>
  <si>
    <t>№ 1111</t>
  </si>
  <si>
    <t>Красноармейская ул., 43/1-1</t>
  </si>
  <si>
    <t>Красноармейская ул., 43/1-2</t>
  </si>
  <si>
    <t>Красноармейская ул., 43/1-3</t>
  </si>
  <si>
    <t>Красноармейская ул., 43/1-4</t>
  </si>
  <si>
    <t>Красноармейская ул., 43/1-5</t>
  </si>
  <si>
    <t>Красноармейская ул., 43/1-6</t>
  </si>
  <si>
    <t>Красноармейская ул., 43/1-8</t>
  </si>
  <si>
    <t>№ 1448</t>
  </si>
  <si>
    <t>Красноармейская ул., 43/2-6</t>
  </si>
  <si>
    <t>Красноармейская ул., 43/2-2</t>
  </si>
  <si>
    <t>Красноармейская ул., 43/2-7</t>
  </si>
  <si>
    <t>№ 1449</t>
  </si>
  <si>
    <t>Нечевский пер., 9-5</t>
  </si>
  <si>
    <t>№ 842</t>
  </si>
  <si>
    <t xml:space="preserve">Советская ул., 36-1             </t>
  </si>
  <si>
    <t xml:space="preserve">Советская ул., 36-2     </t>
  </si>
  <si>
    <t>№ 828</t>
  </si>
  <si>
    <t>Никитина ул., 37-4</t>
  </si>
  <si>
    <t>№ 1020</t>
  </si>
  <si>
    <t>Энергетиков ул., 11-7</t>
  </si>
  <si>
    <t>Энергетиков ул., 4-8</t>
  </si>
  <si>
    <t>Энергетиков ул., 4-3</t>
  </si>
  <si>
    <t>Энергетиков ул., 4-5</t>
  </si>
  <si>
    <t>Энергетиков ул., 4-7</t>
  </si>
  <si>
    <t>Энергетиков ул., 4-6</t>
  </si>
  <si>
    <t>Энергетиков ул., 4-1</t>
  </si>
  <si>
    <t>Энергетиков ул., 4-2</t>
  </si>
  <si>
    <t>№ 796</t>
  </si>
  <si>
    <t>№ 1091</t>
  </si>
  <si>
    <t>№ 1596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</si>
  <si>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</si>
  <si>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</si>
  <si>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</si>
  <si>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</si>
  <si>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Речной пер., 3-269</t>
  </si>
  <si>
    <t>Блок-пост ул., 1-16</t>
  </si>
  <si>
    <t>Блок-пост ул., 1-7</t>
  </si>
  <si>
    <t>Блок-пост ул., 1-21</t>
  </si>
  <si>
    <t>Блок-пост ул., 1-4</t>
  </si>
  <si>
    <t>Блок-пост ул., 1-9</t>
  </si>
  <si>
    <t>Блок-пост ул., 1-1</t>
  </si>
  <si>
    <t>Блок-пост ул., 1-22</t>
  </si>
  <si>
    <t>Блок-пост ул., 1-23</t>
  </si>
  <si>
    <t>Блок-пост ул., 1-17</t>
  </si>
  <si>
    <t>Блок-пост ул., 1-13</t>
  </si>
  <si>
    <t>Блок-пост ул., 1-24</t>
  </si>
  <si>
    <t>Блок-пост ул., 1-19</t>
  </si>
  <si>
    <t>Ангарская ул., 74-1</t>
  </si>
  <si>
    <t>Ивана Черных ул., 85-26</t>
  </si>
  <si>
    <t>№ 864</t>
  </si>
  <si>
    <t>Розы Люксембург ул., 88-1</t>
  </si>
  <si>
    <t>Урожайный пер., 25-2</t>
  </si>
  <si>
    <t>Урожайный пер., 25-4</t>
  </si>
  <si>
    <t>Урожайный пер., 25-5</t>
  </si>
  <si>
    <t>Урожайный пер., 25-8</t>
  </si>
  <si>
    <t>Смирнова ул., 19-3</t>
  </si>
  <si>
    <t>Смирнова ул., 19-1</t>
  </si>
  <si>
    <t>Смирнова ул., 19-6</t>
  </si>
  <si>
    <t>Заозерный пер., 27-4</t>
  </si>
  <si>
    <t>Заозерный пер., 27-5</t>
  </si>
  <si>
    <t>Заозерный пер., 27-2</t>
  </si>
  <si>
    <t>Заозерный пер., 27-1</t>
  </si>
  <si>
    <t>Заозерный пер., 27-7</t>
  </si>
  <si>
    <t>Учительская ул., 57-7</t>
  </si>
  <si>
    <t>Большая Подгорная, 209-1</t>
  </si>
  <si>
    <t>Большая Подгорная, 209-10</t>
  </si>
  <si>
    <t>Бердская ул., 3-6</t>
  </si>
  <si>
    <t>Учительская ул., 79-12</t>
  </si>
  <si>
    <t>Урожайный пер., 24-7</t>
  </si>
  <si>
    <t>Урожайный пер., 24-4</t>
  </si>
  <si>
    <t>Урожайный пер., 28-7</t>
  </si>
  <si>
    <t>Урожайный пер., 28-10</t>
  </si>
  <si>
    <t>Урожайный пер., 28-5</t>
  </si>
  <si>
    <t>Целинный пер., 24-12</t>
  </si>
  <si>
    <t>Целинный пер., 26-8</t>
  </si>
  <si>
    <t>Блокпост ул., 1-13</t>
  </si>
  <si>
    <t>Соляной пер, 28-2</t>
  </si>
  <si>
    <t>Соляной пер., 28-8</t>
  </si>
  <si>
    <t>Соляной пер., 28-9</t>
  </si>
  <si>
    <t>Комсомольский пр., 5/1-6</t>
  </si>
  <si>
    <t>№ 854</t>
  </si>
  <si>
    <t>Краснознаменная ул., 3-1</t>
  </si>
  <si>
    <t>№ 887</t>
  </si>
  <si>
    <t>№ 937</t>
  </si>
  <si>
    <t>Шишкова ул., 21-1</t>
  </si>
  <si>
    <t>Иркутский тр., 82-4</t>
  </si>
  <si>
    <t>№ 988</t>
  </si>
  <si>
    <t>Иркутский тр., 82-5</t>
  </si>
  <si>
    <t>Иркутский тр., 82-8</t>
  </si>
  <si>
    <t>Иркутский тр., 82-1</t>
  </si>
  <si>
    <t>Иркутский тр., 82-2</t>
  </si>
  <si>
    <t>Иркутский тр., 82-7</t>
  </si>
  <si>
    <t>Иркутский тр., 82-6</t>
  </si>
  <si>
    <t>Лермонтова ул., 21-4</t>
  </si>
  <si>
    <t>№ 1076</t>
  </si>
  <si>
    <t>Лермонтова ул., 21-6</t>
  </si>
  <si>
    <t>Лермонтова ул., 21-7</t>
  </si>
  <si>
    <t>Октябрьская ул., 15/1-1</t>
  </si>
  <si>
    <t>Октябрьская ул., 15/1-7</t>
  </si>
  <si>
    <t>№ 1095</t>
  </si>
  <si>
    <t>Пушкина ул., 48в-3</t>
  </si>
  <si>
    <t>№ 1110</t>
  </si>
  <si>
    <t>Пушкина ул., 48в-5</t>
  </si>
  <si>
    <t>№ 851</t>
  </si>
  <si>
    <t>№ 862</t>
  </si>
  <si>
    <t>№ 883</t>
  </si>
  <si>
    <t>№ 949</t>
  </si>
  <si>
    <t>№ 939</t>
  </si>
  <si>
    <t>№ 940</t>
  </si>
  <si>
    <t>№ 959</t>
  </si>
  <si>
    <t>№ 970</t>
  </si>
  <si>
    <t>№ 967</t>
  </si>
  <si>
    <t>№ 1158</t>
  </si>
  <si>
    <t>31.03.1014</t>
  </si>
  <si>
    <t>№ 746</t>
  </si>
  <si>
    <t>№ 1027</t>
  </si>
  <si>
    <t>№ 885</t>
  </si>
  <si>
    <t>№ 942</t>
  </si>
  <si>
    <t>№942</t>
  </si>
  <si>
    <t>№ 984</t>
  </si>
  <si>
    <t>№ 1055</t>
  </si>
  <si>
    <t>№ 1094</t>
  </si>
  <si>
    <t>№ 1855</t>
  </si>
  <si>
    <t>№ 1187</t>
  </si>
  <si>
    <t>№ 1263</t>
  </si>
  <si>
    <t>Большая Подгорная ул., 209-3</t>
  </si>
  <si>
    <t>Первомайская ул., 149-10</t>
  </si>
  <si>
    <t>Профсоюзная ул., 25/1-20</t>
  </si>
  <si>
    <t>№ 1898</t>
  </si>
  <si>
    <t>Приложение 4 к подпрограмме «Расселение аварийного жилья» на  2017-2025 годы</t>
  </si>
  <si>
    <t>№ 901</t>
  </si>
  <si>
    <t>№ 948</t>
  </si>
  <si>
    <t>№ 946</t>
  </si>
  <si>
    <t>№ 953</t>
  </si>
  <si>
    <t>№ 954</t>
  </si>
  <si>
    <t>№ 955</t>
  </si>
  <si>
    <t>№ 1071</t>
  </si>
  <si>
    <t>№ 1235</t>
  </si>
  <si>
    <t>№ 1813</t>
  </si>
  <si>
    <t>№ 1940</t>
  </si>
  <si>
    <t>Ванцетти пер., д. 18-7</t>
  </si>
  <si>
    <t>Флотский пер. , д. 2-8</t>
  </si>
  <si>
    <t>Флотский пер. , д. 2, к. А-2</t>
  </si>
  <si>
    <t>Ленина пр-кт, д. 138-2</t>
  </si>
  <si>
    <t>Ленина пр-кт, д. 138-4</t>
  </si>
  <si>
    <t>Ленина пр-кт, д. 138-8</t>
  </si>
  <si>
    <t>Ленина пр-кт, д. 138-1</t>
  </si>
  <si>
    <t>Ленина пр-кт, д. 138-7</t>
  </si>
  <si>
    <t>Кольцевой проезд, д. 19-10</t>
  </si>
  <si>
    <t>Кольцевой проезд, д. 25-11</t>
  </si>
  <si>
    <t>Большая Подгорная ул., д. 118-6</t>
  </si>
  <si>
    <t>Большая Подгорная ул., д. 118-3</t>
  </si>
  <si>
    <t>Большая Подгорная ул. , д. 157-4</t>
  </si>
  <si>
    <t>Большая Подгорная  ул. , д. 157-3</t>
  </si>
  <si>
    <t>Большая Подгорная ул., д. 159-5</t>
  </si>
  <si>
    <t>Большая Подгорная ул., д. 159-4</t>
  </si>
  <si>
    <t>Первомайская ул., д. 177-5</t>
  </si>
  <si>
    <t>Профсоюзная ул., д. 4-9</t>
  </si>
  <si>
    <t>Профсоюзная ул., д. 4-22</t>
  </si>
  <si>
    <t>Профсоюзная ул., д. 4-23</t>
  </si>
  <si>
    <t>Розы Люксембург ул., д. 27-5</t>
  </si>
  <si>
    <t>Розы Люксембург ул., д. 27-6</t>
  </si>
  <si>
    <t>Розы Люксембург ул., д. 27-18</t>
  </si>
  <si>
    <t>Алеутский 1-й пер., д. 4-1</t>
  </si>
  <si>
    <t>№ 1179</t>
  </si>
  <si>
    <t>Светлый пер., д. 40-4</t>
  </si>
  <si>
    <t>№ 1108</t>
  </si>
  <si>
    <t>№ 1107</t>
  </si>
  <si>
    <t>№ 1243</t>
  </si>
  <si>
    <t>№ 1259</t>
  </si>
  <si>
    <t>№ 1178</t>
  </si>
  <si>
    <t>№ 1261</t>
  </si>
  <si>
    <t>№ 1234</t>
  </si>
  <si>
    <t>№ 1233</t>
  </si>
  <si>
    <t>№ 1163</t>
  </si>
  <si>
    <t>№ 1252</t>
  </si>
  <si>
    <t>№ 1184</t>
  </si>
  <si>
    <t>Песочный пер., д.41, кв. 8</t>
  </si>
  <si>
    <t>Бакунина ул., д. 24, кв. 3</t>
  </si>
  <si>
    <t>Бакунина ул., д. 24, кв. 4</t>
  </si>
  <si>
    <t>Бакунина ул., д. 24, кв. 6</t>
  </si>
  <si>
    <t>Бакунина ул., д. 24, кв. 7</t>
  </si>
  <si>
    <t>Войлочная заимка ул., д. 25, кв. 17</t>
  </si>
  <si>
    <t>Вокзальная ул., д. 50, кв. 7</t>
  </si>
  <si>
    <t>Ивана Черных ул., д. 71а, кв. 2</t>
  </si>
  <si>
    <t>Ивана Черных ул., д. 71а, кв. 10</t>
  </si>
  <si>
    <t>Лермонтова ул., д. 56, кв. 6</t>
  </si>
  <si>
    <t>Лермонтова ул., д. 56, кв. 9</t>
  </si>
  <si>
    <t>2-я Ново-Деповская ул., д. 25, кв. 6</t>
  </si>
  <si>
    <t>Пушкина ул., д. 10/2, кв. 1</t>
  </si>
  <si>
    <t>Свердлова ул., д. 6/1, кв. 12</t>
  </si>
  <si>
    <t>Таврическая ул., д. 25, кв. 4</t>
  </si>
  <si>
    <t>Техническая ул., д.8, кв. 6</t>
  </si>
  <si>
    <t>Комсомольский пр., д. 5, кв. 4</t>
  </si>
  <si>
    <t>№ 888</t>
  </si>
  <si>
    <t>№ 1159</t>
  </si>
  <si>
    <t>№ 1255</t>
  </si>
  <si>
    <t>№ 1244</t>
  </si>
  <si>
    <t>№ 1198</t>
  </si>
  <si>
    <t>№ 1193</t>
  </si>
  <si>
    <t>№ 1227</t>
  </si>
  <si>
    <t>№ 1251</t>
  </si>
  <si>
    <t>№ 1180</t>
  </si>
  <si>
    <t>№ 1194</t>
  </si>
  <si>
    <t>Аптекарский пер, д. 11, кв.1</t>
  </si>
  <si>
    <t>Татарская ул., д.20, кв.5</t>
  </si>
  <si>
    <t>Аптекарский пер., д. 11, кв.4</t>
  </si>
  <si>
    <t>Нахановича пер., д. 1/1, кв.5</t>
  </si>
  <si>
    <t>Лебедева ул., д. 102А, к.19</t>
  </si>
  <si>
    <t>Лебедева ул., д. 34в, кв.1</t>
  </si>
  <si>
    <t>Лебедева ул., д. 34в, кв.6</t>
  </si>
  <si>
    <t>Лебедева ул., д. 34в, кв.7</t>
  </si>
  <si>
    <t>Лебедева ул., д. 34г, кв.7</t>
  </si>
  <si>
    <t>Лебедева ул., д. 34г, кв.6</t>
  </si>
  <si>
    <t>Лебедева ул., д. 34д, кв.4</t>
  </si>
  <si>
    <t>Лебедева ул., д. 34д, кв.5</t>
  </si>
  <si>
    <t>Лебедева ул., д. 34д, кв.8</t>
  </si>
  <si>
    <t>Герцена ул., д. 36, кв.17</t>
  </si>
  <si>
    <t>Гоголя ул., д. 39, кв.4</t>
  </si>
  <si>
    <t>Гоголя ул., д. 39, кв.10</t>
  </si>
  <si>
    <t>Гоголя ул., д. 43, кв.1</t>
  </si>
  <si>
    <t>Гоголя ул., д. 43, кв.4</t>
  </si>
  <si>
    <t>Гоголя ул., д. 43, кв.6</t>
  </si>
  <si>
    <t>Лебедева ул., д. 34д, кв.1</t>
  </si>
  <si>
    <t>Вершинина ул., д.8, кв. 7</t>
  </si>
  <si>
    <t>Вершинина ул., д.8, кв. 4</t>
  </si>
  <si>
    <t>Вершинина ул., д.8, кв. 3</t>
  </si>
  <si>
    <t>Вершинина ул., д.8, кв. 1</t>
  </si>
  <si>
    <t>Нахановича пер., д. 1/1, кв. 1</t>
  </si>
  <si>
    <t>Нахановича пер., д. 1/1, кв. 7</t>
  </si>
  <si>
    <t>Герцена ул., д. 34, кв.2</t>
  </si>
  <si>
    <t>Герцена ул., д. 36, кв.1</t>
  </si>
  <si>
    <t>Герцена ул., д. 36, кв.2</t>
  </si>
  <si>
    <t>Герцена ул., д. 36, кв.3</t>
  </si>
  <si>
    <t>Герцена ул., д. 36, кв.10</t>
  </si>
  <si>
    <t>Герцена ул., д. 36, кв.11</t>
  </si>
  <si>
    <t>Герцена ул., д. 36, кв.14</t>
  </si>
  <si>
    <t>Герцена ул., д. 36, кв.9</t>
  </si>
  <si>
    <t>Гоголя ул., д. 41, кв.12</t>
  </si>
  <si>
    <t>Гоголя ул., д. 41, кв.14</t>
  </si>
  <si>
    <t>Гоголя ул., д. 41, кв.10</t>
  </si>
  <si>
    <t>Батенькова пер., д. 9, кв.3</t>
  </si>
  <si>
    <t>Нечевский пер., 18а, кв. 2</t>
  </si>
  <si>
    <t>Нечевский пер., 18а, кв. 3</t>
  </si>
  <si>
    <t>Алтайская ул., д. 3/1, кв.3</t>
  </si>
  <si>
    <t>Алтайская ул., д. 3/1, кв.4</t>
  </si>
  <si>
    <t>Алтайская ул., д. 35/1, кв.5</t>
  </si>
  <si>
    <t>Алтайская ул., д. 43а, кв.4</t>
  </si>
  <si>
    <t>Алтайская ул., д. 43а, кв.6</t>
  </si>
  <si>
    <t>Вершинина ул., д. 10, кв. 1</t>
  </si>
  <si>
    <t>Вершинина ул., д. 10, кв. 4</t>
  </si>
  <si>
    <t>Вершинина ул., д. 10, кв. 5</t>
  </si>
  <si>
    <t>Гоголя ул., д. 50/2, кв.7</t>
  </si>
  <si>
    <t>М.Джалиля ул., д. 28, кв.5</t>
  </si>
  <si>
    <t>Батенькова пер., д. 9, кв.2</t>
  </si>
  <si>
    <t>А.Беленца ул., д. 25, кв.1</t>
  </si>
  <si>
    <t>№ 818</t>
  </si>
  <si>
    <t>№ 1078</t>
  </si>
  <si>
    <t>№ 1868</t>
  </si>
  <si>
    <t>№ 1168</t>
  </si>
  <si>
    <t>№ 1276</t>
  </si>
  <si>
    <t>№ 1245</t>
  </si>
  <si>
    <t>№ 1241</t>
  </si>
  <si>
    <t>№ 1182</t>
  </si>
  <si>
    <t>№ 1176</t>
  </si>
  <si>
    <t>№ 1104</t>
  </si>
  <si>
    <t>№ 1230</t>
  </si>
  <si>
    <t>№ 1272</t>
  </si>
  <si>
    <t>Гоголя ул, д.50/2, кв.10</t>
  </si>
  <si>
    <t>№ 1161</t>
  </si>
  <si>
    <t>№ 1157</t>
  </si>
  <si>
    <t>№ 1600</t>
  </si>
  <si>
    <t>№ 1769</t>
  </si>
  <si>
    <t>№ 1616</t>
  </si>
  <si>
    <t>№ 1175</t>
  </si>
  <si>
    <t>№ 1525</t>
  </si>
  <si>
    <t>№ 1614</t>
  </si>
  <si>
    <t>№  970</t>
  </si>
  <si>
    <t>№ 1177</t>
  </si>
  <si>
    <t>№ 1092</t>
  </si>
  <si>
    <t>№ 1239</t>
  </si>
  <si>
    <t xml:space="preserve"> - </t>
  </si>
  <si>
    <t>Обская ул., д. 50-5</t>
  </si>
  <si>
    <t>№ 830</t>
  </si>
  <si>
    <t>Урожайный пер., д. 24-13</t>
  </si>
  <si>
    <t>Урожайный пер., д. 24-3</t>
  </si>
  <si>
    <t>Урожайный пер., д. 24-8</t>
  </si>
  <si>
    <t>Советская ул., д. 47, к. А -  2</t>
  </si>
  <si>
    <t>Советская ул., д. 47, к. А -  5</t>
  </si>
  <si>
    <t>Советская ул., д. 47, к. А -  6</t>
  </si>
  <si>
    <t>Советская ул., д. 93 (дубль 1) -  1</t>
  </si>
  <si>
    <t>Советская ул., д. 93 (дубль 1) -  4</t>
  </si>
  <si>
    <t>Советская ул., д. 93 (дубль 1) -  9</t>
  </si>
  <si>
    <t>Студенческая ул., д. 51 - 1</t>
  </si>
  <si>
    <t>Студенческая ул., д. 51 - 4</t>
  </si>
  <si>
    <t>Студенческая ул., д. 51 - 6</t>
  </si>
  <si>
    <t>Студенческая ул., д. 51 — 7</t>
  </si>
  <si>
    <t>Студенческая ул., д. 53 - 3</t>
  </si>
  <si>
    <t>Студенческая ул., д. 53 - 5</t>
  </si>
  <si>
    <t>Студенческая ул., д. 53 -8</t>
  </si>
  <si>
    <t>Студенческая ул., д. 53 -  7</t>
  </si>
  <si>
    <t>Энергетиков ул., д. 11, к. А-4</t>
  </si>
  <si>
    <t>Энергетиков ул., д. 11, к. А - 5</t>
  </si>
  <si>
    <t>Энергетиков ул., д. 11, к. А - 3</t>
  </si>
  <si>
    <t>Энергетиков ул., д. 10 - 2</t>
  </si>
  <si>
    <t>Щорса ул., д. 7 - 19</t>
  </si>
  <si>
    <t>Щорса ул., д. 15 - 1</t>
  </si>
  <si>
    <t>Щорса ул., д. 15 - 2</t>
  </si>
  <si>
    <t>Щорса ул., д. 15 - 3</t>
  </si>
  <si>
    <t>Щорса ул., д. 15 - 5</t>
  </si>
  <si>
    <t>Щорса ул., д. 15 - 6</t>
  </si>
  <si>
    <t>Щорса ул., д. 17 - 1</t>
  </si>
  <si>
    <t>Щорса ул., д. 17 - 3</t>
  </si>
  <si>
    <t>Щорса ул., д. 17 - 4</t>
  </si>
  <si>
    <t>Щорса ул., д. 17 - 6</t>
  </si>
  <si>
    <t>Щорса ул., д. 17 - 7</t>
  </si>
  <si>
    <t>Щорса ул., д. 15 -  8</t>
  </si>
  <si>
    <t>Косарева ул., д. 12 - 6</t>
  </si>
  <si>
    <t>Косарева ул., д. 12 - 1</t>
  </si>
  <si>
    <t>Косарева ул., д. 12 - 4</t>
  </si>
  <si>
    <t>Косарева ул., д. 10 - 2</t>
  </si>
  <si>
    <t>Косарева ул., д. 10 - 7</t>
  </si>
  <si>
    <t>Косарева ул., д. 10 -  1</t>
  </si>
  <si>
    <t>Косарева ул., д. 10 -  4</t>
  </si>
  <si>
    <t>Косарева ул., д. 10 - 5</t>
  </si>
  <si>
    <t>Косарева ул., д. 10 - 6</t>
  </si>
  <si>
    <t>Косарева ул., д. 12 -  3 (2125/42500)</t>
  </si>
  <si>
    <t>Косарева ул., д. 12 -  5</t>
  </si>
  <si>
    <t>Косарева ул., д. 12 -  8</t>
  </si>
  <si>
    <t>Ломоносова ул., д. 1 -  4</t>
  </si>
  <si>
    <t>Пирогова ул., д. 14/1 - 11</t>
  </si>
  <si>
    <t>Пирогова ул., д. 14/1 - 10</t>
  </si>
  <si>
    <t>Пирогова ул., д. 14/1 - 6</t>
  </si>
  <si>
    <t>Пирогова ул., д. 14/1 - 2</t>
  </si>
  <si>
    <t>Пирогова ул., д. 14/2 - 2</t>
  </si>
  <si>
    <t>Пирогова ул., д. 14/2 - 3</t>
  </si>
  <si>
    <t>Пирогова ул., д. 14/2 - 6</t>
  </si>
  <si>
    <t>Пирогова ул., д. 14/2 - 8</t>
  </si>
  <si>
    <t>Пирогова ул., д. 14/2 - 4</t>
  </si>
  <si>
    <t>Пирогова ул., д. 14/2 - 9</t>
  </si>
  <si>
    <t>Пирогова ул., д. 14/1 -  8</t>
  </si>
  <si>
    <t>Пирогова ул., д. 14/2 -  6 (275/666)</t>
  </si>
  <si>
    <t>Нахимова ул., д. 42 -  9</t>
  </si>
  <si>
    <t>Кулева ул., д. 16, кв. 4</t>
  </si>
  <si>
    <t>Эуштинская ул., д. 11 -  3</t>
  </si>
  <si>
    <t>М. Горького ул., д. 64 -  6</t>
  </si>
  <si>
    <t>Герцена ул., д. 15, к. 1 - 2</t>
  </si>
  <si>
    <t>Герцена ул., д. 15, к. 1 -  1</t>
  </si>
  <si>
    <t>Герцена ул., д. 15, к. 1 -  13</t>
  </si>
  <si>
    <t>Герцена ул., д. 15, к. 1 -  7</t>
  </si>
  <si>
    <t>Герцена ул., д. 15, к. А -  1</t>
  </si>
  <si>
    <t>Герцена ул., д. 15, к. А -  10</t>
  </si>
  <si>
    <t>Герцена ул., д. 15, к. А -  8</t>
  </si>
  <si>
    <t>Калужская ул., д. 11 -  16</t>
  </si>
  <si>
    <t>Калужская ул., д. 11 -  17</t>
  </si>
  <si>
    <t>Калужская ул., д. 11 -  2</t>
  </si>
  <si>
    <t>Калужская ул., д. 11 -  3</t>
  </si>
  <si>
    <t>Калужская ул., д. 47а - 1</t>
  </si>
  <si>
    <t>Калужская ул., д. 39 - 7</t>
  </si>
  <si>
    <t>Калужская ул., д. 39 - 4</t>
  </si>
  <si>
    <t>Калужская ул., д. 39 - 2</t>
  </si>
  <si>
    <t>Калужская ул., д. 39 - 1</t>
  </si>
  <si>
    <t>Калужская ул., д. 39 - 5</t>
  </si>
  <si>
    <t>Кирова проспект, д. 25 -  4</t>
  </si>
  <si>
    <t>Кирова проспект, д. 25 - 9</t>
  </si>
  <si>
    <t>Московский тракт, д. 58 - 2</t>
  </si>
  <si>
    <t>Московский тракт, д. 4, к. Б - 1</t>
  </si>
  <si>
    <t>Московский тракт, д. 4, к. Б -7</t>
  </si>
  <si>
    <t>Московский тракт, д. 4, к. Б -8</t>
  </si>
  <si>
    <t>Московский тракт, д. 27, к. 1 - 3</t>
  </si>
  <si>
    <t>Московский тракт, д. 27, к. 1 - 4а</t>
  </si>
  <si>
    <t>Московский тракт, д. 27, к. 1 -  5</t>
  </si>
  <si>
    <t>Московский тракт, д. 58 -  1</t>
  </si>
  <si>
    <t>Московский тракт, д. 58 -  6</t>
  </si>
  <si>
    <t>Инструментальный пер., д. 36 -7</t>
  </si>
  <si>
    <t>Инструментальный пер., д. 36 - 2</t>
  </si>
  <si>
    <t>Инструментальный пер., д. 36 - . 3 (282/491)</t>
  </si>
  <si>
    <t>Инструментальный пер., д. 36 -  4</t>
  </si>
  <si>
    <t>Косарева ул., 10 -  8</t>
  </si>
  <si>
    <t>№ 844</t>
  </si>
  <si>
    <t>Шишкова ул., 21-2 (220/382)</t>
  </si>
  <si>
    <t>с. Дзержинское, ул. Фабричная, д. 5 - 3</t>
  </si>
  <si>
    <t>Московский тракт, д. 4, к. Б-9</t>
  </si>
  <si>
    <t>Инструментальный пер., д. 36-5</t>
  </si>
  <si>
    <t>Дербышевский пер., д. 31-2</t>
  </si>
  <si>
    <t>№ 1209</t>
  </si>
  <si>
    <t>№ 707</t>
  </si>
  <si>
    <t>№ 326</t>
  </si>
  <si>
    <t>№ 730</t>
  </si>
  <si>
    <t>№ 1061</t>
  </si>
  <si>
    <t>№ 926</t>
  </si>
  <si>
    <t>№ 1207</t>
  </si>
  <si>
    <t>№ 986</t>
  </si>
  <si>
    <t>№ 176</t>
  </si>
  <si>
    <t>№ 221</t>
  </si>
  <si>
    <t>№ 418</t>
  </si>
  <si>
    <t>№ 177</t>
  </si>
  <si>
    <t>№ 178</t>
  </si>
  <si>
    <t>№ 179</t>
  </si>
  <si>
    <t>№ 180</t>
  </si>
  <si>
    <t>№ 181</t>
  </si>
  <si>
    <t>30.12.2015</t>
  </si>
  <si>
    <t>№ 1353</t>
  </si>
  <si>
    <t>30.12.2016</t>
  </si>
  <si>
    <t>№ 1354</t>
  </si>
  <si>
    <t>30.12.2017</t>
  </si>
  <si>
    <t>№ 1355</t>
  </si>
  <si>
    <t>30.12.2018</t>
  </si>
  <si>
    <t>№ 1356</t>
  </si>
  <si>
    <t>№ 222</t>
  </si>
  <si>
    <t>№ 44</t>
  </si>
  <si>
    <t>№ 447</t>
  </si>
  <si>
    <t>30.12.2019</t>
  </si>
  <si>
    <t>№ 1357</t>
  </si>
  <si>
    <t>30.12.2020</t>
  </si>
  <si>
    <t>№ 1358</t>
  </si>
  <si>
    <t>30.12.2021</t>
  </si>
  <si>
    <t>№ 1359</t>
  </si>
  <si>
    <t>30.12.2022</t>
  </si>
  <si>
    <t>№ 1360</t>
  </si>
  <si>
    <t>30.12.2023</t>
  </si>
  <si>
    <t>№ 1361</t>
  </si>
  <si>
    <t>30.12.2024</t>
  </si>
  <si>
    <t>№ 1362</t>
  </si>
  <si>
    <t>№ 17</t>
  </si>
  <si>
    <t>12 000,00 &lt;1&gt;</t>
  </si>
  <si>
    <t xml:space="preserve">Целинный пер., 29, усл. &lt;4&gt; </t>
  </si>
  <si>
    <t xml:space="preserve">Комсомольский проспект, д. 49 -  21&lt;4&gt; </t>
  </si>
  <si>
    <t>Ивановского ул., 24-127 &lt;3&gt;</t>
  </si>
  <si>
    <t>Ивановского ул., 24-85 &lt;3&gt;</t>
  </si>
  <si>
    <t>Ивановского ул., 24-91 &lt;3&gt;</t>
  </si>
  <si>
    <t>Ивановского ул., 24-107 &lt;3&gt;</t>
  </si>
  <si>
    <t>Владимира Высоцкого ул., 6-56 &lt;3&gt;</t>
  </si>
  <si>
    <t>Владимира Высоцкого ул., 6-80 &lt;3&gt;</t>
  </si>
  <si>
    <t>Иркутский тракт,  194а-114 &lt;2&gt;</t>
  </si>
  <si>
    <t>Иркутский тракт, 175А-93&lt;2&gt;</t>
  </si>
  <si>
    <t>Иркутский тракт, 194а-110&lt;2&gt;</t>
  </si>
  <si>
    <t>Высоцкого ул., 6-85&lt;2&gt;</t>
  </si>
  <si>
    <t>Высоцкого ул., 6-25&lt;2&gt;</t>
  </si>
  <si>
    <t>Высоцкого ул., 6-70&lt;2&gt;</t>
  </si>
  <si>
    <t>Ивановского ул., 24-40&lt;2&gt;</t>
  </si>
  <si>
    <t>Московский тракт, 109-2</t>
  </si>
  <si>
    <t>Московский тракт, 109-3</t>
  </si>
  <si>
    <t>Советская ул., 47, к. А-1</t>
  </si>
  <si>
    <t>Щорса ул., 3-1</t>
  </si>
  <si>
    <t>Щорса ул., 3-7</t>
  </si>
  <si>
    <t>Щорса ул., 3-11</t>
  </si>
  <si>
    <t>Щорса ул., 3-16</t>
  </si>
  <si>
    <t>Щорса ул., 3-17</t>
  </si>
  <si>
    <t>Энергетиков ул., 1-4</t>
  </si>
  <si>
    <t>Энергетиков ул., 1-5</t>
  </si>
  <si>
    <t>Энергетиков ул., 1-6</t>
  </si>
  <si>
    <t>Энергетиков ул., 1-7</t>
  </si>
  <si>
    <t>Энергетиков ул., 3-4</t>
  </si>
  <si>
    <t>Энергетиков ул., 3-5</t>
  </si>
  <si>
    <t>Энергетиков ул., 3-8</t>
  </si>
  <si>
    <t>Энергетиков ул., 3-2</t>
  </si>
  <si>
    <t>Энергетиков ул., 5-4</t>
  </si>
  <si>
    <t>Энергетиков ул., 5-2</t>
  </si>
  <si>
    <t>Энергетиков ул., 5-7</t>
  </si>
  <si>
    <t>Энергетиков ул., 7, к. А-5</t>
  </si>
  <si>
    <t>Энергетиков ул., 7, к. А-1</t>
  </si>
  <si>
    <t>Энергетиков ул., 7, к. А-8</t>
  </si>
  <si>
    <t>Энергетиков ул., 7, к. А-4</t>
  </si>
  <si>
    <t>Энергетиков ул., 7, к. А-2</t>
  </si>
  <si>
    <t>Энергетиков ул., 7, к. А-3</t>
  </si>
  <si>
    <t>Энергетиков ул., 7, к. А-7</t>
  </si>
  <si>
    <t>Целинный пер., 29-71</t>
  </si>
  <si>
    <t>Целинный пер., 29-191</t>
  </si>
  <si>
    <t>Целинный пер., 29-144</t>
  </si>
  <si>
    <t>Целинный пер., 29-156</t>
  </si>
  <si>
    <t>Целинный пер., 29-180</t>
  </si>
  <si>
    <t>Целинный пер., 29-181</t>
  </si>
  <si>
    <t>Целинный пер., 29-78</t>
  </si>
  <si>
    <t>Целинный пер., 29-66</t>
  </si>
  <si>
    <t>Целинный пер., 29-68</t>
  </si>
  <si>
    <t>Советская ул., 10-4</t>
  </si>
  <si>
    <t>Советская ул., 10-3</t>
  </si>
  <si>
    <t>Советская ул., 97-2</t>
  </si>
  <si>
    <t>Советская ул., 97-1</t>
  </si>
  <si>
    <t>Советская ул., 97-3</t>
  </si>
  <si>
    <t>Советская ул., 97-4</t>
  </si>
  <si>
    <t>Советская ул., 97, к. А-8</t>
  </si>
  <si>
    <t>Советская ул., 97, к. А-4</t>
  </si>
  <si>
    <t>Советская ул., 97, к. А-1</t>
  </si>
  <si>
    <t>Советская ул., 97, к. А-2</t>
  </si>
  <si>
    <t>Советская ул., 97, к. А-5</t>
  </si>
  <si>
    <t>Герцена ул., 15, к. А-9</t>
  </si>
  <si>
    <t>Кольцевой проезд, 25-1</t>
  </si>
  <si>
    <t>Розы Люксембург ул., 27-9</t>
  </si>
  <si>
    <t>Учительская ул., 57-6</t>
  </si>
  <si>
    <t>Клюева ул., 26-7</t>
  </si>
  <si>
    <t>Октябрьская ул., 15/1-6</t>
  </si>
  <si>
    <t>Загорная ул., 60-12</t>
  </si>
  <si>
    <t>Лебедева ул., 34в-1</t>
  </si>
  <si>
    <t>Лебедева ул., 34в-6</t>
  </si>
  <si>
    <t>Лебедева ул., 34в-7</t>
  </si>
  <si>
    <t>Геологов п., Светлый пер., 2-8</t>
  </si>
  <si>
    <t>Геологов п., Светлый пер., 2-11</t>
  </si>
  <si>
    <t>Геологов п., Светлый пер., 2-5</t>
  </si>
  <si>
    <t>Геологов п., Светлый пер., 2-3</t>
  </si>
  <si>
    <t>Геологов п., Светлый пер., 2-16</t>
  </si>
  <si>
    <t>Геологов п., Светлый пер., 2-13</t>
  </si>
  <si>
    <t>Геологов п., Светлый пер., 2-12</t>
  </si>
  <si>
    <t>Геологов п., Светлый пер., 2-9</t>
  </si>
  <si>
    <t>Геологов п., Светлый пер., 2-4</t>
  </si>
  <si>
    <t>Геологов п., Светлый пер., 2-1</t>
  </si>
  <si>
    <t>Инструментальный пер., 38-2</t>
  </si>
  <si>
    <t>Инструментальный пер., 38-7</t>
  </si>
  <si>
    <t>Инструментальный пер., 38-5</t>
  </si>
  <si>
    <t>Инструментальный пер., 38-1</t>
  </si>
  <si>
    <t>Инструментальный пер., 38-8</t>
  </si>
  <si>
    <t>Инструментальный пер., 38-4</t>
  </si>
  <si>
    <t>Инструментальный пер., 38-6</t>
  </si>
  <si>
    <t>Инструментальный пер., 38-3</t>
  </si>
  <si>
    <t>Дзержинское с., Больничная ул., 10-4</t>
  </si>
  <si>
    <t>Дзержинское с., Больничная ул., 10-2</t>
  </si>
  <si>
    <t>Дзержинское с., Больничная ул., 10-9</t>
  </si>
  <si>
    <t>Дзержинское с., Больничная ул., 10-10</t>
  </si>
  <si>
    <t>Дзержинское с., Больничная ул., 10-13</t>
  </si>
  <si>
    <t>Дзержинское с., Больничная ул., 10-12</t>
  </si>
  <si>
    <t>Дзержинское с., Больничная ул., 10-6</t>
  </si>
  <si>
    <t>Тимирязевское с., Октябрьская ул., 104, лит. В-2</t>
  </si>
  <si>
    <t>Тимирязевское с., Октябрьская ул., 104, лит. В-1</t>
  </si>
  <si>
    <t>Московский тракт, 48-5</t>
  </si>
  <si>
    <t>Московский тракт, 48-7</t>
  </si>
  <si>
    <t>Московский тракт, 48-2</t>
  </si>
  <si>
    <t>Московский тракт, 48-6</t>
  </si>
  <si>
    <t>Московский тракт, 48-3</t>
  </si>
  <si>
    <t>Московский тракт, 50-2</t>
  </si>
  <si>
    <t>Московский тракт, 50-7</t>
  </si>
  <si>
    <t>Московский тракт, 50-2а</t>
  </si>
  <si>
    <t>Московский тракт, 50-5</t>
  </si>
  <si>
    <t>Московский тракт, 50-4</t>
  </si>
  <si>
    <t>Московский тракт, 50-6</t>
  </si>
  <si>
    <t>Дзержинское с., Фабричный пер., 2-10</t>
  </si>
  <si>
    <t>Дзержинское с., Фабричный пер., 2-11</t>
  </si>
  <si>
    <t>Дзержинское с., Фабричный пер., 2-12</t>
  </si>
  <si>
    <t>Дзержинское с., Фабричный пер., 2-2</t>
  </si>
  <si>
    <t>Дзержинское с., Фабричный пер., 2-3</t>
  </si>
  <si>
    <t>Дзержинское с., Фабричный пер., 2-4</t>
  </si>
  <si>
    <t>Дзержинское с., Фабричный пер., 2-5</t>
  </si>
  <si>
    <t>Дзержинское с., Фабричный пер., 2-6</t>
  </si>
  <si>
    <t>Дзержинское с., Фабричный пер., 2-8</t>
  </si>
  <si>
    <t>Дзержинское с., Фабричный пер., 2-9</t>
  </si>
  <si>
    <t>Кирова пр-кт, 29-5</t>
  </si>
  <si>
    <t>Кирова пр-кт, 29-6</t>
  </si>
  <si>
    <t>Кирова пр-кт, 29-8</t>
  </si>
  <si>
    <t>Кирова пр-кт, 29-2</t>
  </si>
  <si>
    <t>Кирова пр-кт, 29, к. 1-11</t>
  </si>
  <si>
    <t>Кирова пр-кт, 29, к. 1-12</t>
  </si>
  <si>
    <t>Учебная ул., 4-8</t>
  </si>
  <si>
    <t>Учебная ул., 4-4</t>
  </si>
  <si>
    <t>Учебная ул., 4-5</t>
  </si>
  <si>
    <t>Учебная ул., 4-3</t>
  </si>
  <si>
    <t>Учебная ул., 4-7</t>
  </si>
  <si>
    <t>Учебная ул., 4-6</t>
  </si>
  <si>
    <t>Приречная ул., 35-8</t>
  </si>
  <si>
    <t>Приречная ул., 35-3</t>
  </si>
  <si>
    <t>Приречная ул., 35-6</t>
  </si>
  <si>
    <t>Приречная ул., 35-4</t>
  </si>
  <si>
    <t>Приречная ул., 35-5</t>
  </si>
  <si>
    <t>Приречная ул., 35-1</t>
  </si>
  <si>
    <t>Приречная ул., 35-7</t>
  </si>
  <si>
    <t>Приречная ул., 37-4</t>
  </si>
  <si>
    <t>Приречная ул., 37-6</t>
  </si>
  <si>
    <t>Приречная ул., 37-2</t>
  </si>
  <si>
    <t>Приречная ул., 37-7</t>
  </si>
  <si>
    <t>Приречная ул., 39, к. А-5</t>
  </si>
  <si>
    <t>Приречная ул., 39, к. А-1</t>
  </si>
  <si>
    <t>Приречная ул., 39, к. А-8</t>
  </si>
  <si>
    <t>Приречная ул., 39, к. А-6</t>
  </si>
  <si>
    <t>Приречная ул., 39, к. А-2</t>
  </si>
  <si>
    <t>Приречная ул., 39, к. А-3</t>
  </si>
  <si>
    <t>Приречная ул., 41-1</t>
  </si>
  <si>
    <t>Приречная ул., 41-4</t>
  </si>
  <si>
    <t>Приречная ул., 41-8</t>
  </si>
  <si>
    <t>Приречная ул., 41-5</t>
  </si>
  <si>
    <t>Приречная ул., 41-6</t>
  </si>
  <si>
    <t>Приречная ул., 41-2</t>
  </si>
  <si>
    <t>Приречная ул., 41-3</t>
  </si>
  <si>
    <t>Приречная ул., 41-7</t>
  </si>
  <si>
    <t>Приречная ул., 43-7</t>
  </si>
  <si>
    <t>Приречная ул., 43-3</t>
  </si>
  <si>
    <t>Приречная ул., 43-3а</t>
  </si>
  <si>
    <t>Приречная ул., 43-8</t>
  </si>
  <si>
    <t>Приречная ул., 43-4</t>
  </si>
  <si>
    <t>Приречная ул., 43-6</t>
  </si>
  <si>
    <t>Приречная ул., 43, к. А-1</t>
  </si>
  <si>
    <t>Приречная ул., 43, к. А-2</t>
  </si>
  <si>
    <t>Приречная ул., 43, к. А-3</t>
  </si>
  <si>
    <t>Приречная ул., 43, к. А-7</t>
  </si>
  <si>
    <t>Нахимова ул., 40-6</t>
  </si>
  <si>
    <t>Нахимова ул., 40-1</t>
  </si>
  <si>
    <t>Нахимова ул., 40-4</t>
  </si>
  <si>
    <t>Нахимова ул., 40-5</t>
  </si>
  <si>
    <t>Нахимова ул., 40-3</t>
  </si>
  <si>
    <t>Нахимова ул., 40-8</t>
  </si>
  <si>
    <t>Нахимова ул., 40-2</t>
  </si>
  <si>
    <t>Нахимова ул., 42-3</t>
  </si>
  <si>
    <t>Нахимова ул., 42-5</t>
  </si>
  <si>
    <t>Нахимова ул., 42-1</t>
  </si>
  <si>
    <t>Нахимова ул., 42-4</t>
  </si>
  <si>
    <t>Нахимова ул., 42-12</t>
  </si>
  <si>
    <t>Нахимова ул., 42-8</t>
  </si>
  <si>
    <t>Нахимова ул., 42-6</t>
  </si>
  <si>
    <t>Нахимова ул., 42-2</t>
  </si>
  <si>
    <t>Нахимова ул., 44-10</t>
  </si>
  <si>
    <t>Нахимова ул., 44-6</t>
  </si>
  <si>
    <t>Нахимова ул., 44-7</t>
  </si>
  <si>
    <t>Нахимова ул., 44-4</t>
  </si>
  <si>
    <t>Нахимова ул., 44-9</t>
  </si>
  <si>
    <t>Нахимова ул., 44-2</t>
  </si>
  <si>
    <t>Нахимова ул., 44-8</t>
  </si>
  <si>
    <t>Нахимова ул., 44-11</t>
  </si>
  <si>
    <t>Нахимова ул., 44-12</t>
  </si>
  <si>
    <t>Нахимова ул., 44-3</t>
  </si>
  <si>
    <t>Нахимова ул., 44-5</t>
  </si>
  <si>
    <t>Красноармейская ул., 117-19</t>
  </si>
  <si>
    <t>Красноармейская ул., 117-12</t>
  </si>
  <si>
    <t>Красноармейская ул., 117-17</t>
  </si>
  <si>
    <t>Красноармейская ул., 117-18</t>
  </si>
  <si>
    <t>Красноармейская ул., 117-16</t>
  </si>
  <si>
    <t>Красноармейская ул., 117-19а</t>
  </si>
  <si>
    <t>Красноармейская ул., 117-1</t>
  </si>
  <si>
    <t>Красноармейская ул., 117-13</t>
  </si>
  <si>
    <t>Красноармейская ул., 117-22</t>
  </si>
  <si>
    <t>Красноармейская ул., 117-9</t>
  </si>
  <si>
    <t>Красноармейская ул., 117-24</t>
  </si>
  <si>
    <t>Красноармейская ул., 92/2-1</t>
  </si>
  <si>
    <t>Красноармейская ул., 92/2-4</t>
  </si>
  <si>
    <t>Красноармейская ул., 92/2-10</t>
  </si>
  <si>
    <t>Красноармейская ул., 92/2-5</t>
  </si>
  <si>
    <t>Красноармейская ул., 92/2-5а</t>
  </si>
  <si>
    <t>Красноармейская ул., 92/2-9</t>
  </si>
  <si>
    <t>Красноармейская ул., 92/2-7</t>
  </si>
  <si>
    <t>Красноармейская ул., 92/2-3</t>
  </si>
  <si>
    <t>Красноармейская ул., 92/2-8</t>
  </si>
  <si>
    <t>Короленко ул., 2-4</t>
  </si>
  <si>
    <t>Короленко ул., 2-6</t>
  </si>
  <si>
    <t>Короленко ул., 2-7</t>
  </si>
  <si>
    <t>Короленко ул., 20-6</t>
  </si>
  <si>
    <t>Короленко ул., 4-8</t>
  </si>
  <si>
    <t>Короленко ул., 4-2</t>
  </si>
  <si>
    <t>Короленко ул., 6-7</t>
  </si>
  <si>
    <t>Короленко ул., 6-1</t>
  </si>
  <si>
    <t>Короленко ул., 6-5</t>
  </si>
  <si>
    <t>Короленко ул., 6-4</t>
  </si>
  <si>
    <t>Короленко ул., 6-2</t>
  </si>
  <si>
    <t>Короленко ул., 8-8</t>
  </si>
  <si>
    <t>Короленко ул., 8-5</t>
  </si>
  <si>
    <t>Короленко ул., 8-1</t>
  </si>
  <si>
    <t>Короленко ул., 8-7</t>
  </si>
  <si>
    <t>Короленко ул., 8-3</t>
  </si>
  <si>
    <t>Киевская ул., 80-5</t>
  </si>
  <si>
    <t>Киевская ул., 80-3</t>
  </si>
  <si>
    <t>Киевская ул., 80-2</t>
  </si>
  <si>
    <t>Киевская ул., 80-1</t>
  </si>
  <si>
    <t>Киевская ул., 80-7</t>
  </si>
  <si>
    <t>Киевская ул., 82а-15</t>
  </si>
  <si>
    <t>Киевская ул., 82а-20</t>
  </si>
  <si>
    <t>Киевская ул., 82а-28</t>
  </si>
  <si>
    <t>Киевская ул., 82а-13</t>
  </si>
  <si>
    <t>Киевская ул., 84-6</t>
  </si>
  <si>
    <t>Киевская ул., 84-2</t>
  </si>
  <si>
    <t>Киевская ул., 84-7</t>
  </si>
  <si>
    <t>Киевская ул., 84-1</t>
  </si>
  <si>
    <t>Киевская ул., 84-8</t>
  </si>
  <si>
    <t>Киевская ул., 84-5</t>
  </si>
  <si>
    <t>Киевская ул., 84-3</t>
  </si>
  <si>
    <t>Киевская ул., 84-4</t>
  </si>
  <si>
    <t>Карпова ул., 8, к. 2-7</t>
  </si>
  <si>
    <t>Карпова ул., 8, к. 2-8</t>
  </si>
  <si>
    <t>Карпова ул., 8, к. 2-4</t>
  </si>
  <si>
    <t>Карпова ул., 8, к. 2-3</t>
  </si>
  <si>
    <t>Карпова ул., 8, к. 2-1</t>
  </si>
  <si>
    <t>Карпова ул., 8, к. 2-5</t>
  </si>
  <si>
    <t>Карпова ул., 8, к. 2-2</t>
  </si>
  <si>
    <t>Карпова ул., 8, к. 6-4</t>
  </si>
  <si>
    <t>Карпова ул., 8, к. 6-5</t>
  </si>
  <si>
    <t>Карпова ул., 8, к. 6-1</t>
  </si>
  <si>
    <t>Карпова ул., 8, к. 6-7</t>
  </si>
  <si>
    <t>Карпова ул., 8, к. 6-3</t>
  </si>
  <si>
    <t>Карпова ул., 8, к. 6-6</t>
  </si>
  <si>
    <t>Карпова ул., 8, к. 6-8</t>
  </si>
  <si>
    <t>Карпова ул., 8, к. 6-2</t>
  </si>
  <si>
    <t>Карпова ул., 8/3-3</t>
  </si>
  <si>
    <t>Карпова ул., 8/3-5</t>
  </si>
  <si>
    <t>Карпова ул., 8/3-4</t>
  </si>
  <si>
    <t>Карпова ул., 8/3-1</t>
  </si>
  <si>
    <t>Карпова ул., 8/3-7</t>
  </si>
  <si>
    <t>Карпова ул., 8/3-6</t>
  </si>
  <si>
    <t>Карпова ул., 8/3-2</t>
  </si>
  <si>
    <t>Карпова ул., 8/3-8</t>
  </si>
  <si>
    <t>Калужская ул., 11а-8</t>
  </si>
  <si>
    <t>Калужская ул., 11а-4</t>
  </si>
  <si>
    <t>Калужская ул., 11а-1</t>
  </si>
  <si>
    <t>Калужская ул., 11а-5</t>
  </si>
  <si>
    <t>Калужская ул., 11а-3</t>
  </si>
  <si>
    <t>Калужская ул., 11а-2</t>
  </si>
  <si>
    <t>Калужская ул., 11а-7</t>
  </si>
  <si>
    <t>Калужская ул., 7-14</t>
  </si>
  <si>
    <t>Калужская ул., 7-7</t>
  </si>
  <si>
    <t>Калужская ул., 7-11</t>
  </si>
  <si>
    <t>Калужская ул., 7-8</t>
  </si>
  <si>
    <t>Калужская ул., 7-12</t>
  </si>
  <si>
    <t>Калужская ул., 7-1</t>
  </si>
  <si>
    <t>Елизаровых ул., 14-9</t>
  </si>
  <si>
    <t>Елизаровых ул., 14-3</t>
  </si>
  <si>
    <t>Елизаровых ул., 14-10</t>
  </si>
  <si>
    <t>Елизаровых ул., 14-4</t>
  </si>
  <si>
    <t>Елизаровых ул., 14-5</t>
  </si>
  <si>
    <t>Елизаровых ул., 14-11</t>
  </si>
  <si>
    <t>Елизаровых ул., 14-8</t>
  </si>
  <si>
    <t>Елизаровых ул., 14-2</t>
  </si>
  <si>
    <t>Елизаровых ул., 14-12</t>
  </si>
  <si>
    <t>Елизаровых ул., 14-6</t>
  </si>
  <si>
    <t>Елизаровых ул., 14-1</t>
  </si>
  <si>
    <t>Елизаровых ул., 14-7</t>
  </si>
  <si>
    <t>Елизаровых ул., 16-8</t>
  </si>
  <si>
    <t>Елизаровых ул., 16-6</t>
  </si>
  <si>
    <t>Елизаровых ул., 16-4</t>
  </si>
  <si>
    <t>Елизаровых ул., 16-2</t>
  </si>
  <si>
    <t>Елизаровых ул., 16-5</t>
  </si>
  <si>
    <t>Елизаровых ул., 16-1</t>
  </si>
  <si>
    <t>Елизаровых ул., 16-3</t>
  </si>
  <si>
    <t>Белинского ул., 36-11</t>
  </si>
  <si>
    <t>Белинского ул., 36-3</t>
  </si>
  <si>
    <t>Белинского ул., 36-8</t>
  </si>
  <si>
    <t>Белинского ул., 36-10</t>
  </si>
  <si>
    <t>Белинского ул., 36-5</t>
  </si>
  <si>
    <t>Белинского ул., 36-1</t>
  </si>
  <si>
    <t>Белинского ул., 36-2</t>
  </si>
  <si>
    <t>Белинского ул., 36-6</t>
  </si>
  <si>
    <t>Белинского ул., 36-9</t>
  </si>
  <si>
    <t>Белинского ул., 36-13</t>
  </si>
  <si>
    <t>Белинского ул., 36-14</t>
  </si>
  <si>
    <t>Белинского ул., 36-7</t>
  </si>
  <si>
    <t>Вершинина ул., 27, к. 1-3</t>
  </si>
  <si>
    <t>Вершинина ул., 27, к. 1-7</t>
  </si>
  <si>
    <t>Вершинина ул., 27, к. 1-11</t>
  </si>
  <si>
    <t>Вершинина ул., 27, к. 1-4</t>
  </si>
  <si>
    <t>Вершинина ул., 27, к. 1-8</t>
  </si>
  <si>
    <t>Вершинина ул., 27, к. 1-13</t>
  </si>
  <si>
    <t>Вершинина ул., 27, к. 1-9</t>
  </si>
  <si>
    <t>Вершинина ул., 27, к. 1-12</t>
  </si>
  <si>
    <t>Вершинина ул., 27, к. 1-6</t>
  </si>
  <si>
    <t>Вершинина ул., 27, к. 1-2</t>
  </si>
  <si>
    <t>Вершинина ул., 27, к. 1-14</t>
  </si>
  <si>
    <t>Вершинина ул., 27, к. 2-3</t>
  </si>
  <si>
    <t>Вершинина ул., 27, к. 2-6</t>
  </si>
  <si>
    <t>Вершинина ул., 27, к. 2-4</t>
  </si>
  <si>
    <t>Вершинина ул., 27, к. 2-2</t>
  </si>
  <si>
    <t>Вершинина ул., 27, к. 2-8</t>
  </si>
  <si>
    <t>Вершинина ул., 27, к. 2-7</t>
  </si>
  <si>
    <t>Вершинина ул., 27, к. 2-5</t>
  </si>
  <si>
    <t>Вершинина ул., 27, к. 7-8</t>
  </si>
  <si>
    <t>Вершинина ул., 27, к. 7-3</t>
  </si>
  <si>
    <t>Вершинина ул., 27, к. 7-6</t>
  </si>
  <si>
    <t>Вершинина ул., 27, к. 7-1</t>
  </si>
  <si>
    <t>Артема ул., 8-11</t>
  </si>
  <si>
    <t>Артема ул., 8-2</t>
  </si>
  <si>
    <t>Артема ул., 8-4</t>
  </si>
  <si>
    <t>Артема ул., 8-5</t>
  </si>
  <si>
    <t>Артема ул., 8-6</t>
  </si>
  <si>
    <t>Артема ул., 8-7</t>
  </si>
  <si>
    <t>Артема ул., 8-8</t>
  </si>
  <si>
    <t>Артема ул., 8-9</t>
  </si>
  <si>
    <t>Артема ул., 8-12</t>
  </si>
  <si>
    <t>Артема ул., 8-10</t>
  </si>
  <si>
    <t>Артема ул., 8-3</t>
  </si>
  <si>
    <t>Басандайская ул., 31-1</t>
  </si>
  <si>
    <t>Басандайская ул., 31-4</t>
  </si>
  <si>
    <t>Калужская ул., 28-3</t>
  </si>
  <si>
    <t>Новокузнечный Ряд 1-я ул., 7-2</t>
  </si>
  <si>
    <t>Новокузнечный Ряд 1-я ул., 7-1</t>
  </si>
  <si>
    <t>Усова, ул. 9-2</t>
  </si>
  <si>
    <t>Усова, ул. 9-3</t>
  </si>
  <si>
    <t>Усова, ул. 9-7</t>
  </si>
  <si>
    <t>Усова, ул. 9-8</t>
  </si>
  <si>
    <t>Усова, ул. 9-9</t>
  </si>
  <si>
    <t>Гагарина ул., 37-2</t>
  </si>
  <si>
    <t>№ 1341</t>
  </si>
  <si>
    <t>№ 1274</t>
  </si>
  <si>
    <t>№ 1469</t>
  </si>
  <si>
    <t>№ 1399</t>
  </si>
  <si>
    <t>№ 1524</t>
  </si>
  <si>
    <t>№ 1661</t>
  </si>
  <si>
    <t>№ 1062</t>
  </si>
  <si>
    <r>
      <t>Нахимова</t>
    </r>
    <r>
      <rPr>
        <b/>
        <sz val="10"/>
        <color indexed="8"/>
        <rFont val="Times New Roman"/>
        <family val="1"/>
      </rPr>
      <t xml:space="preserve"> ул.</t>
    </r>
    <r>
      <rPr>
        <sz val="10"/>
        <color indexed="8"/>
        <rFont val="Times New Roman"/>
        <family val="1"/>
      </rPr>
      <t>, 42-9</t>
    </r>
  </si>
  <si>
    <t>Московский тракт ул., 27/1 - 5</t>
  </si>
  <si>
    <t>Студенческая ул., 53 - 1</t>
  </si>
  <si>
    <t>Щорса ул., 7 - 19</t>
  </si>
  <si>
    <t>Кирова пр-кт., 25 - 9</t>
  </si>
  <si>
    <t>Нахимова ул., 42 - 9</t>
  </si>
  <si>
    <t>Суворова ул., 12 - 45</t>
  </si>
  <si>
    <t xml:space="preserve"> оценка  для предоставления гражданам взамен жилого помещения, расположенного по адресу: г. Томск, ул. Нахимова, д. 42 кв. 9</t>
  </si>
  <si>
    <t>Дзержинское с., Фабричная ул., 5 - 11</t>
  </si>
  <si>
    <t>Целинный пер., 29 - 42</t>
  </si>
  <si>
    <t>оценка  для предоставления  взамен жилого помещения, расположенного по адресу: г. Томск, ул. Герцена, д. 15 к. 1, кв. 1</t>
  </si>
  <si>
    <t>Целинный пер., 29 - 43</t>
  </si>
  <si>
    <t>оценка  для предоставления  взамен жилого помещения, расположенного по адресу: г. Томск, ул. Герцена, д. 15 к.1 кв. 7</t>
  </si>
  <si>
    <t>Целинный пер., 29 - 39</t>
  </si>
  <si>
    <t>оценка  для предоставления  взамен жилого помещения, расположенного по адресу: г. Томск, ул. Герцена, д. 15 к. 1 кв. 13</t>
  </si>
  <si>
    <t>Целинный пер., 29 - 97</t>
  </si>
  <si>
    <t>оценка  для предоставления  взамен жилого помещения, расположенного по адресу: г. Томск, ул. Калужская, д. 11 кв. 2</t>
  </si>
  <si>
    <t>Целинный пер., 29 - 79</t>
  </si>
  <si>
    <t>оценка  для предоставления  взамен жилого помещения, расположенного по адресу: г. Томск, ул. Калужская, д. 11 кв. 3</t>
  </si>
  <si>
    <t>Целинный пер., 29 - 101</t>
  </si>
  <si>
    <t>оценка  для предоставления  взамен жилого помещения, расположенного по адресу: г. Томск, ул. Калужская, д. 11 кв. 17</t>
  </si>
  <si>
    <t>Целинный пер., 29 - 114</t>
  </si>
  <si>
    <t>оценка  для предоставления  взамен жилого помещения, расположенного по адресу: г. Томск, ул. Ломоносова, д. 1 кв. 4</t>
  </si>
  <si>
    <t>Целинный пер., 29 - 131</t>
  </si>
  <si>
    <t>оценка  для предоставления  взамен жилого помещения, расположенного по адресу: г. Томск, Московский тр-т, д. 27 к. 1 кв. 4а</t>
  </si>
  <si>
    <t>Целинный пер., 29 - 135</t>
  </si>
  <si>
    <t>оценка  для предоставления  взамен жилого помещения, расположенного по адресу: г. Томск, Московский тр-т, д. 58  кв. 1</t>
  </si>
  <si>
    <t>Целинный пер., 29 - 140</t>
  </si>
  <si>
    <t>оценка  для предоставления  взамен жилого помещения, расположенного по адресу: г. Томск, Московский тр-т д. 58 кв. 1</t>
  </si>
  <si>
    <t>Целинный пер., 29 - 138</t>
  </si>
  <si>
    <t>оценка  для предоставления  взамен жилого помещения, расположенного по адресу: г. Томск, Московский тр-т, д. 58 кв. 6</t>
  </si>
  <si>
    <t>Целинный пер., 29 - 137</t>
  </si>
  <si>
    <t>оценка  для предоставления  взамен жилого помещения, расположенного по адресу: г. Томск, Московский тр-т, кв. 6</t>
  </si>
  <si>
    <t>Целинный пер., 29 - 5</t>
  </si>
  <si>
    <t>оценка  для предоставления  взамен жилого помещения, расположенного по адресу: г. Томск, ул. Калужская, д. 11 кв. 16</t>
  </si>
  <si>
    <t>Целинный пер., 29 - 115</t>
  </si>
  <si>
    <t>оценка  для предоставления  взамен жилого помещения, расположенного по адресу: г. Томск, ул. Кулева, д. 16 кв. 4</t>
  </si>
  <si>
    <t>Московский тракт, 27, к. 1 - 4а</t>
  </si>
  <si>
    <t>Московский тракт, 58 - 1</t>
  </si>
  <si>
    <t>Московский тракт, 58 - 6</t>
  </si>
  <si>
    <t>Герцена ул., 15, к. 1 - 1</t>
  </si>
  <si>
    <t>Герцена ул., 15, к. 1 - 13</t>
  </si>
  <si>
    <t>Герцена ул., 15, к. 1 - 7</t>
  </si>
  <si>
    <t>Калужская ул., 11 - 16</t>
  </si>
  <si>
    <t>№1600</t>
  </si>
  <si>
    <t>Калужская ул., 11 - 17</t>
  </si>
  <si>
    <t>Калужская ул., 11 - 2</t>
  </si>
  <si>
    <t>Калужская ул., 11 - 3</t>
  </si>
  <si>
    <t>Ломоносова ул., 1 - 4</t>
  </si>
  <si>
    <t>Кулева ул., 16 - 4</t>
  </si>
  <si>
    <t>Инструментальный пер., 38 -1</t>
  </si>
  <si>
    <t>Инструментальный пер., 38 -2</t>
  </si>
  <si>
    <t>Инструментальный пер., 38 -3</t>
  </si>
  <si>
    <t>Энергетиков ул., 11, к. А-4</t>
  </si>
  <si>
    <t>Кирова пр., 29-2</t>
  </si>
  <si>
    <t>№ 1698</t>
  </si>
  <si>
    <t>Кирова пр., д. 29-5</t>
  </si>
  <si>
    <t>Комсомольский пр., 71-1</t>
  </si>
  <si>
    <t>оценка для предоставления по договору мены  помещения по ул. Басандайская, д. 31-1</t>
  </si>
  <si>
    <t>№ 1711</t>
  </si>
  <si>
    <t>Московский трак ул., 4, к. Б-5</t>
  </si>
  <si>
    <t>Московский тракт ул., 58-5</t>
  </si>
  <si>
    <t>Герцена ул., 15, к. 1-9</t>
  </si>
  <si>
    <t>№ 1611</t>
  </si>
  <si>
    <t>№ 1612</t>
  </si>
  <si>
    <t>Киевская ул., 80 -5</t>
  </si>
  <si>
    <t>№ 1287</t>
  </si>
  <si>
    <t>Калужская ул., 11-8</t>
  </si>
  <si>
    <t>№ 1610</t>
  </si>
  <si>
    <t>Московский тракт ул., 48-2</t>
  </si>
  <si>
    <t>Московский тракт ул., 48-6</t>
  </si>
  <si>
    <t>Московский тракт ул., 48-7</t>
  </si>
  <si>
    <t>№ 1526</t>
  </si>
  <si>
    <t>№ 1372</t>
  </si>
  <si>
    <t>№ 1371</t>
  </si>
  <si>
    <t>Студенческая ул., 53-2</t>
  </si>
  <si>
    <t>Энергетиков ул., 10 - 3</t>
  </si>
  <si>
    <t>Нахимова ул., 44-1</t>
  </si>
  <si>
    <t>№ 1590</t>
  </si>
  <si>
    <t>Киевская, ул., 84-3</t>
  </si>
  <si>
    <t>№ 1527</t>
  </si>
  <si>
    <t>№ 1528</t>
  </si>
  <si>
    <t>№ 1530</t>
  </si>
  <si>
    <t>Приречная ул., 39а -1</t>
  </si>
  <si>
    <t>Приречная ул., 35 -3</t>
  </si>
  <si>
    <t>№ 1471</t>
  </si>
  <si>
    <t>Кирова пр., 29-6</t>
  </si>
  <si>
    <t>Московский тракт ул., 50-5</t>
  </si>
  <si>
    <t>№ 1662</t>
  </si>
  <si>
    <t>Московский тракт ул., 50-6</t>
  </si>
  <si>
    <t>№ 1904</t>
  </si>
  <si>
    <t>Энергетиков ул., 8-6</t>
  </si>
  <si>
    <t>№ 1073</t>
  </si>
  <si>
    <t>Фрунзе пр., 107-50</t>
  </si>
  <si>
    <t>оценка для предоставления по договору мены  помещения по ул. Фабричная, д. 5-11</t>
  </si>
  <si>
    <t>Вершинина ул., 27 к. 7, кв. 6</t>
  </si>
  <si>
    <t>№ 1289</t>
  </si>
  <si>
    <t>Вершинина ул., 27 к. 7, кв. 8</t>
  </si>
  <si>
    <t>Калужская ул., 7- 8</t>
  </si>
  <si>
    <t>№ 1474</t>
  </si>
  <si>
    <t>Калужская ул., 7- 12</t>
  </si>
  <si>
    <t>Калужская ул., 7- 14</t>
  </si>
  <si>
    <t xml:space="preserve">Киевская ул., 80 -1 </t>
  </si>
  <si>
    <t xml:space="preserve">Киевская ул., 80 -2 </t>
  </si>
  <si>
    <t xml:space="preserve">Киевская ул., 80 -5 </t>
  </si>
  <si>
    <t xml:space="preserve">Киевская ул., 80 -7 </t>
  </si>
  <si>
    <t xml:space="preserve">Киевская ул., 84 -6 </t>
  </si>
  <si>
    <t xml:space="preserve">Киевская, 84 -8 </t>
  </si>
  <si>
    <t>Короленко ул., 8 -8</t>
  </si>
  <si>
    <t>№ 1346</t>
  </si>
  <si>
    <t>Учебная ул., 4 - 7</t>
  </si>
  <si>
    <t>№ 1285</t>
  </si>
  <si>
    <t>Энергетиков ул., 1 -5</t>
  </si>
  <si>
    <t>№ 1267</t>
  </si>
  <si>
    <t>Энергетиков ул., 1 -7</t>
  </si>
  <si>
    <t>Энергетиков, ул., 3 -5</t>
  </si>
  <si>
    <t>№ 1268</t>
  </si>
  <si>
    <t>Энергетиков ул., 5 -7</t>
  </si>
  <si>
    <t>№ 1269</t>
  </si>
  <si>
    <t>Энергетиков ул., 7 к.А -2</t>
  </si>
  <si>
    <t>№ 1270</t>
  </si>
  <si>
    <t>Энергетиков ул., 7 к. А -4</t>
  </si>
  <si>
    <t>Энергетиков ул., 7 к. А -5</t>
  </si>
  <si>
    <t>№ 30</t>
  </si>
  <si>
    <t>Большая Подгорная ул., 159-1</t>
  </si>
  <si>
    <t>№ 1128</t>
  </si>
  <si>
    <t>Бердская ул., 3-2</t>
  </si>
  <si>
    <t>14/25</t>
  </si>
  <si>
    <t>Первомайская ул.,177-6</t>
  </si>
  <si>
    <t>№ 333</t>
  </si>
  <si>
    <t>Киевская ул., 78/1-26</t>
  </si>
  <si>
    <t>Урожайный пер., 24-3</t>
  </si>
  <si>
    <t>Урожайный пер., 24-8</t>
  </si>
  <si>
    <t>Урожайный пер., 24-13</t>
  </si>
  <si>
    <t>Обская ул., 50-5</t>
  </si>
  <si>
    <t>№ 1606</t>
  </si>
  <si>
    <t>Дербышевский пер., 31-2</t>
  </si>
  <si>
    <t>№ 109</t>
  </si>
  <si>
    <t>№ 1031</t>
  </si>
  <si>
    <t>Севастопольская ул., 174-2</t>
  </si>
  <si>
    <t>Богдана Хмельницкого пер., 5/1-535</t>
  </si>
  <si>
    <t>Урожайный пер., 25а-20</t>
  </si>
  <si>
    <t>Дербышевский пер., 19-6</t>
  </si>
  <si>
    <t>№ 583</t>
  </si>
  <si>
    <t>Светлый пер., 40-1</t>
  </si>
  <si>
    <t>№ 263</t>
  </si>
  <si>
    <t>Урожайный пер., 25а-1</t>
  </si>
  <si>
    <t>Флотский пер., 2а-4</t>
  </si>
  <si>
    <t>Целинный пер., 24-5</t>
  </si>
  <si>
    <t>Шегарский пер., 71-1</t>
  </si>
  <si>
    <t>Кольцевой проезд, 25-8</t>
  </si>
  <si>
    <t>Бердская ул., 9а-4</t>
  </si>
  <si>
    <t>№ 119</t>
  </si>
  <si>
    <t>Большая Подгорная ул., 157-5</t>
  </si>
  <si>
    <t>Большая Подгорная ул., 159-3</t>
  </si>
  <si>
    <t>Большая Подгорная ул., 175-7</t>
  </si>
  <si>
    <t>Большая Подгорная ул., 179-2</t>
  </si>
  <si>
    <t>Большая Подгорная ул., 203-1</t>
  </si>
  <si>
    <t>Большая Подгорная ул., 203-4</t>
  </si>
  <si>
    <t>Большая Подгорная ул., 203-7</t>
  </si>
  <si>
    <t>Большая Подгорная ул., 209-9</t>
  </si>
  <si>
    <t>Кедровая ул., 32-4</t>
  </si>
  <si>
    <t>Кедровая ул., 32-9</t>
  </si>
  <si>
    <t>Кедровая ул., 36-12</t>
  </si>
  <si>
    <t>Обская ул., 52-2</t>
  </si>
  <si>
    <t>Обская ул., 52-1</t>
  </si>
  <si>
    <t>Правобережная ул., 10а-1</t>
  </si>
  <si>
    <t>Правобережная ул., 10а-6</t>
  </si>
  <si>
    <t>Профсоюзная ул., 25/1-23</t>
  </si>
  <si>
    <t>Профсоюзная ул., 25/1-17</t>
  </si>
  <si>
    <t>Профсоюзная ул., 4-15</t>
  </si>
  <si>
    <t>№ 1156</t>
  </si>
  <si>
    <t>Розы Люксембург ул., 107-2</t>
  </si>
  <si>
    <t>№326</t>
  </si>
  <si>
    <t>Розы Люксембург ул., 74-20</t>
  </si>
  <si>
    <t>Розы Люксембург ул., 74-5</t>
  </si>
  <si>
    <t>№ 1315</t>
  </si>
  <si>
    <t>Ленина просп., 138-6</t>
  </si>
  <si>
    <t>Профсоюзная ул., 4-24</t>
  </si>
  <si>
    <t>Кольцевой проезд, 19-6</t>
  </si>
  <si>
    <t>Кольцевой проезд, 19-4</t>
  </si>
  <si>
    <t>Бердская ул., 9а-3</t>
  </si>
  <si>
    <t>Кольцевой проезд, 19-5</t>
  </si>
  <si>
    <t>Просторный пер., 21-9</t>
  </si>
  <si>
    <t>Просторный пер., 21-1</t>
  </si>
  <si>
    <t>Кольцевой проезд, 13-6</t>
  </si>
  <si>
    <t>Берсдская ул., д. 9-11</t>
  </si>
  <si>
    <t>Демьяна Бедного ул., 26-5</t>
  </si>
  <si>
    <t>№ 1293</t>
  </si>
  <si>
    <t>Кузнечный взвоз ул., 3/1-4</t>
  </si>
  <si>
    <t>№ 1295</t>
  </si>
  <si>
    <t>Кузнечный взвоз ул., 3/1-5</t>
  </si>
  <si>
    <t>Пушкина ул., 48/6-8</t>
  </si>
  <si>
    <t>№ 1297</t>
  </si>
  <si>
    <t>Средне-Кирпичная ул., 22-1</t>
  </si>
  <si>
    <t>№ 1096</t>
  </si>
  <si>
    <t>Кедровый пер., 7-8</t>
  </si>
  <si>
    <t>№ 1339</t>
  </si>
  <si>
    <t>Кедровый пер., 7-9</t>
  </si>
  <si>
    <t>Кедровый пер., 7-10</t>
  </si>
  <si>
    <t>Загорная ул., 70-3 (174/630 долей в праве общей долевой собственности)</t>
  </si>
  <si>
    <t>№ 1342</t>
  </si>
  <si>
    <t>Загорная ул., 70-5</t>
  </si>
  <si>
    <t>Октябрьская ул., 17/1-1</t>
  </si>
  <si>
    <t>№ 1374</t>
  </si>
  <si>
    <t>Октябрьская ул., 15/1-9</t>
  </si>
  <si>
    <t>Ивана Черных ул., 71а-12</t>
  </si>
  <si>
    <t>Соляной пер., 24-6</t>
  </si>
  <si>
    <t>№ 1226</t>
  </si>
  <si>
    <t>Таврическая ул., 4а-8</t>
  </si>
  <si>
    <t>№ 1373</t>
  </si>
  <si>
    <t>Таврическая ул., 4а-7</t>
  </si>
  <si>
    <t>Иркутский тракт, 84-5</t>
  </si>
  <si>
    <t>№ 1714</t>
  </si>
  <si>
    <t>Иркутский тракт, 84-4</t>
  </si>
  <si>
    <t>Техническая ул., 1-2</t>
  </si>
  <si>
    <t>№ 1841</t>
  </si>
  <si>
    <t>Комсомольский пр-т, 5-7</t>
  </si>
  <si>
    <t>Дальне-Ключевская ул., 107-1</t>
  </si>
  <si>
    <t>№ 1523</t>
  </si>
  <si>
    <t>Войлочная заимка ул., 25-17</t>
  </si>
  <si>
    <t>Таврическая ул., 25-8</t>
  </si>
  <si>
    <t>Лермонтова ул., 56-13</t>
  </si>
  <si>
    <t>Техническая ул., 8-4</t>
  </si>
  <si>
    <t>Шишкова ул., 16-3</t>
  </si>
  <si>
    <t>№ 1192</t>
  </si>
  <si>
    <t>Шишкова ул., 16-7</t>
  </si>
  <si>
    <t>2-я Ново-Деповская ул, 25-8</t>
  </si>
  <si>
    <t>2-я Ново-Деповская ул, 25-16</t>
  </si>
  <si>
    <t>2-я Ново-Деповская ул., 25-23</t>
  </si>
  <si>
    <t>Шишкова ул., 5-13</t>
  </si>
  <si>
    <t>№ 1666</t>
  </si>
  <si>
    <t>Таврическая ул., 4а-2</t>
  </si>
  <si>
    <t>Лермонтова ул., 13/1-7а</t>
  </si>
  <si>
    <t>Баумана пер., 5-4</t>
  </si>
  <si>
    <t>№ 1687</t>
  </si>
  <si>
    <t>Пушкина ул., 48/6-5</t>
  </si>
  <si>
    <t>Комсомольский пр-т, 5/1-8 (410/684 долей в праве общей долевой собственности)</t>
  </si>
  <si>
    <t>Комсомольский пр-т, 5/1-5</t>
  </si>
  <si>
    <t>Комсомольский пр-т, 5/1-1</t>
  </si>
  <si>
    <t>3-я Рабочая ул., 2-9</t>
  </si>
  <si>
    <t>№ 865</t>
  </si>
  <si>
    <t>Комсомольский пр-т, 5-1</t>
  </si>
  <si>
    <t>Комсомольский пр-т, 5-3</t>
  </si>
  <si>
    <t>Загорная ул., 59-2</t>
  </si>
  <si>
    <t>№ 1774</t>
  </si>
  <si>
    <t>3-я Рабочая ул., 2-8</t>
  </si>
  <si>
    <t>Октябрьская ул., 15/1-2</t>
  </si>
  <si>
    <t>Техническая ул., 1в-8</t>
  </si>
  <si>
    <t>№ 1056</t>
  </si>
  <si>
    <t>Техническая ул., 1в-11</t>
  </si>
  <si>
    <t>Рабочая ул., 29-2</t>
  </si>
  <si>
    <t>№ 1296</t>
  </si>
  <si>
    <t>Баумана пер., 4-13</t>
  </si>
  <si>
    <t>№ 1686</t>
  </si>
  <si>
    <t>Техническая ул., 1в-13</t>
  </si>
  <si>
    <t>Техническая ул., 1-4</t>
  </si>
  <si>
    <t>Таврическая ул., 25-3 (269/375 долей в праве общей долевой собственности)</t>
  </si>
  <si>
    <t>Таврическая ул., 25-2</t>
  </si>
  <si>
    <t>Таврическая ул., 25-6</t>
  </si>
  <si>
    <t>Техническая ул., 1-5</t>
  </si>
  <si>
    <t>Техническая ул., 1-1</t>
  </si>
  <si>
    <t>Баумана пер. 4-33</t>
  </si>
  <si>
    <t>Баумана пер., 4-5</t>
  </si>
  <si>
    <t>Войлочная заимка ул., 25-19</t>
  </si>
  <si>
    <t>Краснознаменная ул., 3-2</t>
  </si>
  <si>
    <t>Демьяна Бедного ул., 26-14</t>
  </si>
  <si>
    <t>Октябрьская ул., 15/1-3</t>
  </si>
  <si>
    <t>Комсомольский пр-т, 5/1-7</t>
  </si>
  <si>
    <t>Целинный пер., 29-112</t>
  </si>
  <si>
    <t xml:space="preserve">Плеханова пер., 32-1 </t>
  </si>
  <si>
    <t xml:space="preserve">Плеханова пер., 32-1а </t>
  </si>
  <si>
    <t xml:space="preserve">Плеханова пер., 32-2 </t>
  </si>
  <si>
    <t xml:space="preserve">Белинского проезд, 3-5 </t>
  </si>
  <si>
    <t>Гоголя ул., 41-14</t>
  </si>
  <si>
    <t>Гоголя ул., 50/2-10</t>
  </si>
  <si>
    <t xml:space="preserve">Алтайская ул., 43, к. А-11 </t>
  </si>
  <si>
    <t>Аптекарский пер., 11-2а</t>
  </si>
  <si>
    <t xml:space="preserve">Белинского проезд, 3-3 </t>
  </si>
  <si>
    <t>Батенькова пер., 9, к. 1-2</t>
  </si>
  <si>
    <t>Гоголя ул., 41-4</t>
  </si>
  <si>
    <t>Гоголя ул., 43-2</t>
  </si>
  <si>
    <t>Гоголя ул., 52-3</t>
  </si>
  <si>
    <t>Гоголя, 22-2</t>
  </si>
  <si>
    <t>Гоголя ул., 23а-3</t>
  </si>
  <si>
    <t>Казахский пер., 9-3</t>
  </si>
  <si>
    <t>Крылова ул., 3-3</t>
  </si>
  <si>
    <t>Крылова ул., 10, к. 1-4</t>
  </si>
  <si>
    <t>Крылова ул., 10, к. 1-5</t>
  </si>
  <si>
    <t>Крылова ул., 10, к. 1-7</t>
  </si>
  <si>
    <t>Крылова ул., 11-6</t>
  </si>
  <si>
    <t>М. Горького ул., 16-5</t>
  </si>
  <si>
    <t>М. Горького ул., 16-2</t>
  </si>
  <si>
    <t>М. Горького ул., 16-6</t>
  </si>
  <si>
    <t>М. Горького, ул., 29-2</t>
  </si>
  <si>
    <t>Льва Толстого ул., 46а-13</t>
  </si>
  <si>
    <t>Льва Толстого ул., 46а-14а</t>
  </si>
  <si>
    <t>Некрасова ул., 1, к. В-2</t>
  </si>
  <si>
    <t>Некрасова ул., 1, к. В-4</t>
  </si>
  <si>
    <t>Некрасова ул., 1, к. В-6</t>
  </si>
  <si>
    <t>ул. Татарская, д. 14, кв.2</t>
  </si>
  <si>
    <t>Советская ул., 93 (дубль 1) - 3</t>
  </si>
  <si>
    <t>Советская ул., 93 (дубль 1)  - 10</t>
  </si>
  <si>
    <t>25,9 (доля 107/225)</t>
  </si>
  <si>
    <t>Приложение 6 к постановлению администрации Города Томска от 28.08.2023 № 722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</si>
</sst>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0"/>
    <numFmt numFmtId="194" formatCode="mmm/yyyy"/>
    <numFmt numFmtId="195" formatCode="0.000"/>
  </numFmts>
  <fonts count="67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8" fillId="3" borderId="0" applyNumberFormat="0" applyBorder="0" applyAlignment="0" applyProtection="0"/>
    <xf numFmtId="0" fontId="39" fillId="4" borderId="0" applyNumberFormat="0" applyBorder="0" applyAlignment="0" applyProtection="0"/>
    <xf numFmtId="0" fontId="8" fillId="5" borderId="0" applyNumberFormat="0" applyBorder="0" applyAlignment="0" applyProtection="0"/>
    <xf numFmtId="0" fontId="39" fillId="6" borderId="0" applyNumberFormat="0" applyBorder="0" applyAlignment="0" applyProtection="0"/>
    <xf numFmtId="0" fontId="8" fillId="7" borderId="0" applyNumberFormat="0" applyBorder="0" applyAlignment="0" applyProtection="0"/>
    <xf numFmtId="0" fontId="39" fillId="8" borderId="0" applyNumberFormat="0" applyBorder="0" applyAlignment="0" applyProtection="0"/>
    <xf numFmtId="0" fontId="8" fillId="9" borderId="0" applyNumberFormat="0" applyBorder="0" applyAlignment="0" applyProtection="0"/>
    <xf numFmtId="0" fontId="39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8" fillId="13" borderId="0" applyNumberFormat="0" applyBorder="0" applyAlignment="0" applyProtection="0"/>
    <xf numFmtId="0" fontId="39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8" fillId="17" borderId="0" applyNumberFormat="0" applyBorder="0" applyAlignment="0" applyProtection="0"/>
    <xf numFmtId="0" fontId="39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9" borderId="0" applyNumberFormat="0" applyBorder="0" applyAlignment="0" applyProtection="0"/>
    <xf numFmtId="0" fontId="39" fillId="21" borderId="0" applyNumberFormat="0" applyBorder="0" applyAlignment="0" applyProtection="0"/>
    <xf numFmtId="0" fontId="8" fillId="15" borderId="0" applyNumberFormat="0" applyBorder="0" applyAlignment="0" applyProtection="0"/>
    <xf numFmtId="0" fontId="39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1" fillId="40" borderId="1" applyNumberFormat="0" applyAlignment="0" applyProtection="0"/>
    <xf numFmtId="0" fontId="42" fillId="41" borderId="2" applyNumberFormat="0" applyAlignment="0" applyProtection="0"/>
    <xf numFmtId="0" fontId="43" fillId="4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42" borderId="7" applyNumberFormat="0" applyAlignment="0" applyProtection="0"/>
    <xf numFmtId="0" fontId="49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7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48" borderId="0" xfId="0" applyFont="1" applyFill="1" applyAlignment="1">
      <alignment vertical="center"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7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49" borderId="10" xfId="73" applyFont="1" applyFill="1" applyBorder="1" applyAlignment="1">
      <alignment horizontal="center" vertical="center" wrapText="1"/>
      <protection/>
    </xf>
    <xf numFmtId="0" fontId="2" fillId="49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73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71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0" borderId="11" xfId="80" applyFont="1" applyFill="1" applyBorder="1" applyAlignment="1">
      <alignment horizontal="left" vertical="center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/>
    </xf>
    <xf numFmtId="0" fontId="57" fillId="0" borderId="10" xfId="73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left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0" xfId="73" applyFont="1" applyFill="1" applyBorder="1" applyAlignment="1">
      <alignment horizontal="center" vertical="center" wrapText="1"/>
      <protection/>
    </xf>
    <xf numFmtId="0" fontId="58" fillId="0" borderId="10" xfId="80" applyFont="1" applyFill="1" applyBorder="1" applyAlignment="1">
      <alignment horizontal="left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7" fillId="0" borderId="0" xfId="72" applyFont="1" applyFill="1" applyBorder="1" applyAlignment="1">
      <alignment vertical="center"/>
      <protection/>
    </xf>
    <xf numFmtId="0" fontId="59" fillId="0" borderId="10" xfId="73" applyFont="1" applyFill="1" applyBorder="1" applyAlignment="1">
      <alignment horizontal="center" vertical="center" wrapText="1"/>
      <protection/>
    </xf>
    <xf numFmtId="0" fontId="57" fillId="0" borderId="10" xfId="73" applyFont="1" applyFill="1" applyBorder="1" applyAlignment="1">
      <alignment horizontal="left" vertical="center" wrapText="1"/>
      <protection/>
    </xf>
    <xf numFmtId="14" fontId="57" fillId="0" borderId="10" xfId="73" applyNumberFormat="1" applyFont="1" applyFill="1" applyBorder="1" applyAlignment="1">
      <alignment horizontal="center" vertical="center" wrapText="1"/>
      <protection/>
    </xf>
    <xf numFmtId="4" fontId="57" fillId="0" borderId="10" xfId="73" applyNumberFormat="1" applyFont="1" applyFill="1" applyBorder="1" applyAlignment="1">
      <alignment horizontal="center" vertical="center" wrapText="1"/>
      <protection/>
    </xf>
    <xf numFmtId="0" fontId="57" fillId="0" borderId="12" xfId="0" applyFont="1" applyFill="1" applyBorder="1" applyAlignment="1">
      <alignment horizontal="left" vertical="center" wrapText="1"/>
    </xf>
    <xf numFmtId="0" fontId="58" fillId="0" borderId="10" xfId="73" applyFont="1" applyFill="1" applyBorder="1" applyAlignment="1">
      <alignment horizontal="left" vertical="center" wrapText="1"/>
      <protection/>
    </xf>
    <xf numFmtId="4" fontId="58" fillId="0" borderId="10" xfId="73" applyNumberFormat="1" applyFont="1" applyFill="1" applyBorder="1" applyAlignment="1">
      <alignment horizontal="center" vertical="center" wrapText="1"/>
      <protection/>
    </xf>
    <xf numFmtId="14" fontId="57" fillId="0" borderId="10" xfId="0" applyNumberFormat="1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14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top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10" xfId="80" applyFont="1" applyFill="1" applyBorder="1" applyAlignment="1">
      <alignment horizontal="center" vertical="center"/>
      <protection/>
    </xf>
    <xf numFmtId="43" fontId="58" fillId="0" borderId="10" xfId="80" applyNumberFormat="1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1" fontId="59" fillId="0" borderId="10" xfId="73" applyNumberFormat="1" applyFont="1" applyFill="1" applyBorder="1" applyAlignment="1">
      <alignment horizontal="center" vertical="center" wrapText="1"/>
      <protection/>
    </xf>
    <xf numFmtId="4" fontId="59" fillId="0" borderId="10" xfId="73" applyNumberFormat="1" applyFont="1" applyFill="1" applyBorder="1" applyAlignment="1">
      <alignment horizontal="center" vertical="center" wrapText="1"/>
      <protection/>
    </xf>
    <xf numFmtId="1" fontId="58" fillId="0" borderId="0" xfId="0" applyNumberFormat="1" applyFont="1" applyFill="1" applyAlignment="1">
      <alignment horizontal="center" vertical="center"/>
    </xf>
    <xf numFmtId="1" fontId="58" fillId="0" borderId="10" xfId="73" applyNumberFormat="1" applyFont="1" applyFill="1" applyBorder="1" applyAlignment="1">
      <alignment horizontal="center" vertical="center" wrapText="1"/>
      <protection/>
    </xf>
    <xf numFmtId="188" fontId="57" fillId="0" borderId="10" xfId="0" applyNumberFormat="1" applyFont="1" applyFill="1" applyBorder="1" applyAlignment="1">
      <alignment horizontal="center" vertical="center"/>
    </xf>
    <xf numFmtId="188" fontId="57" fillId="0" borderId="10" xfId="80" applyNumberFormat="1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center" vertical="center" wrapText="1"/>
    </xf>
    <xf numFmtId="188" fontId="58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justify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10" xfId="0" applyNumberFormat="1" applyFont="1" applyFill="1" applyBorder="1" applyAlignment="1" applyProtection="1">
      <alignment horizontal="left" wrapText="1"/>
      <protection/>
    </xf>
    <xf numFmtId="193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left" wrapText="1"/>
    </xf>
    <xf numFmtId="188" fontId="57" fillId="0" borderId="10" xfId="80" applyNumberFormat="1" applyFont="1" applyFill="1" applyBorder="1" applyAlignment="1">
      <alignment horizontal="center"/>
      <protection/>
    </xf>
    <xf numFmtId="4" fontId="57" fillId="0" borderId="15" xfId="0" applyNumberFormat="1" applyFont="1" applyFill="1" applyBorder="1" applyAlignment="1">
      <alignment horizontal="center" vertical="center" wrapText="1"/>
    </xf>
    <xf numFmtId="0" fontId="57" fillId="0" borderId="14" xfId="73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vertical="center" wrapText="1"/>
    </xf>
    <xf numFmtId="4" fontId="57" fillId="0" borderId="14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73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 vertical="center"/>
    </xf>
    <xf numFmtId="14" fontId="57" fillId="0" borderId="10" xfId="0" applyNumberFormat="1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2" fontId="57" fillId="0" borderId="11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vertical="center"/>
    </xf>
    <xf numFmtId="0" fontId="57" fillId="0" borderId="17" xfId="0" applyFont="1" applyFill="1" applyBorder="1" applyAlignment="1">
      <alignment horizontal="center" vertical="center" wrapText="1"/>
    </xf>
    <xf numFmtId="1" fontId="57" fillId="0" borderId="11" xfId="0" applyNumberFormat="1" applyFont="1" applyFill="1" applyBorder="1" applyAlignment="1">
      <alignment horizontal="center" vertical="center" wrapText="1"/>
    </xf>
    <xf numFmtId="0" fontId="57" fillId="0" borderId="11" xfId="71" applyFont="1" applyFill="1" applyBorder="1" applyAlignment="1">
      <alignment horizontal="left" vertical="center" wrapText="1"/>
      <protection/>
    </xf>
    <xf numFmtId="2" fontId="57" fillId="0" borderId="11" xfId="71" applyNumberFormat="1" applyFont="1" applyFill="1" applyBorder="1" applyAlignment="1">
      <alignment horizontal="center" vertical="center" wrapText="1"/>
      <protection/>
    </xf>
    <xf numFmtId="2" fontId="57" fillId="0" borderId="11" xfId="71" applyNumberFormat="1" applyFont="1" applyFill="1" applyBorder="1" applyAlignment="1">
      <alignment horizontal="left" vertical="center" wrapText="1"/>
      <protection/>
    </xf>
    <xf numFmtId="2" fontId="57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left" vertical="center" wrapText="1"/>
    </xf>
    <xf numFmtId="1" fontId="57" fillId="0" borderId="10" xfId="0" applyNumberFormat="1" applyFont="1" applyFill="1" applyBorder="1" applyAlignment="1">
      <alignment horizontal="center" vertical="center" wrapText="1"/>
    </xf>
    <xf numFmtId="2" fontId="57" fillId="0" borderId="10" xfId="73" applyNumberFormat="1" applyFont="1" applyFill="1" applyBorder="1" applyAlignment="1">
      <alignment horizontal="center" vertical="center" wrapText="1"/>
      <protection/>
    </xf>
    <xf numFmtId="14" fontId="57" fillId="0" borderId="14" xfId="0" applyNumberFormat="1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top" wrapText="1"/>
    </xf>
    <xf numFmtId="4" fontId="57" fillId="0" borderId="13" xfId="0" applyNumberFormat="1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57" fillId="0" borderId="18" xfId="73" applyFont="1" applyFill="1" applyBorder="1" applyAlignment="1">
      <alignment horizontal="center" vertical="center" wrapText="1"/>
      <protection/>
    </xf>
    <xf numFmtId="2" fontId="57" fillId="0" borderId="19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0" fontId="61" fillId="0" borderId="0" xfId="80" applyFont="1" applyFill="1" applyAlignment="1">
      <alignment vertical="center" wrapText="1"/>
      <protection/>
    </xf>
    <xf numFmtId="2" fontId="2" fillId="0" borderId="11" xfId="71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0" fontId="2" fillId="0" borderId="10" xfId="73" applyFont="1" applyFill="1" applyBorder="1" applyAlignment="1">
      <alignment horizontal="center" vertical="center" wrapText="1"/>
      <protection/>
    </xf>
    <xf numFmtId="0" fontId="57" fillId="0" borderId="10" xfId="80" applyFont="1" applyFill="1" applyBorder="1" applyAlignment="1">
      <alignment horizontal="center" vertical="center"/>
      <protection/>
    </xf>
    <xf numFmtId="4" fontId="57" fillId="0" borderId="10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8" fillId="0" borderId="10" xfId="73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 wrapText="1"/>
    </xf>
    <xf numFmtId="0" fontId="14" fillId="0" borderId="10" xfId="73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2" fillId="0" borderId="10" xfId="0" applyFont="1" applyFill="1" applyBorder="1" applyAlignment="1">
      <alignment/>
    </xf>
    <xf numFmtId="4" fontId="57" fillId="0" borderId="10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2" fontId="57" fillId="0" borderId="15" xfId="0" applyNumberFormat="1" applyFont="1" applyFill="1" applyBorder="1" applyAlignment="1">
      <alignment horizontal="center" vertical="center" wrapText="1"/>
    </xf>
    <xf numFmtId="4" fontId="57" fillId="0" borderId="15" xfId="0" applyNumberFormat="1" applyFont="1" applyFill="1" applyBorder="1" applyAlignment="1">
      <alignment horizontal="center"/>
    </xf>
    <xf numFmtId="0" fontId="63" fillId="0" borderId="21" xfId="0" applyFont="1" applyFill="1" applyBorder="1" applyAlignment="1">
      <alignment vertical="center" wrapText="1"/>
    </xf>
    <xf numFmtId="14" fontId="57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2" fontId="58" fillId="0" borderId="14" xfId="0" applyNumberFormat="1" applyFont="1" applyFill="1" applyBorder="1" applyAlignment="1">
      <alignment horizontal="center" vertical="center" wrapText="1"/>
    </xf>
    <xf numFmtId="0" fontId="58" fillId="0" borderId="10" xfId="73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58" fillId="0" borderId="22" xfId="73" applyFont="1" applyFill="1" applyBorder="1" applyAlignment="1">
      <alignment horizontal="center" vertical="center" wrapText="1"/>
      <protection/>
    </xf>
    <xf numFmtId="0" fontId="58" fillId="0" borderId="23" xfId="73" applyFont="1" applyFill="1" applyBorder="1" applyAlignment="1">
      <alignment horizontal="center" vertical="center" wrapText="1"/>
      <protection/>
    </xf>
    <xf numFmtId="0" fontId="58" fillId="0" borderId="21" xfId="73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8" fillId="0" borderId="13" xfId="73" applyFont="1" applyFill="1" applyBorder="1" applyAlignment="1">
      <alignment horizontal="center" vertical="center" wrapText="1"/>
      <protection/>
    </xf>
    <xf numFmtId="0" fontId="3" fillId="0" borderId="23" xfId="73" applyFont="1" applyFill="1" applyBorder="1" applyAlignment="1">
      <alignment horizontal="center" vertical="center" wrapText="1"/>
      <protection/>
    </xf>
    <xf numFmtId="0" fontId="3" fillId="0" borderId="21" xfId="73" applyFont="1" applyFill="1" applyBorder="1" applyAlignment="1">
      <alignment horizontal="center" vertical="center" wrapText="1"/>
      <protection/>
    </xf>
    <xf numFmtId="0" fontId="58" fillId="0" borderId="15" xfId="73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58" fillId="0" borderId="0" xfId="73" applyFont="1" applyFill="1" applyBorder="1" applyAlignment="1">
      <alignment horizontal="center" vertical="center" wrapText="1"/>
      <protection/>
    </xf>
    <xf numFmtId="0" fontId="57" fillId="0" borderId="10" xfId="80" applyFont="1" applyFill="1" applyBorder="1" applyAlignment="1">
      <alignment horizontal="center" vertical="center"/>
      <protection/>
    </xf>
    <xf numFmtId="0" fontId="64" fillId="0" borderId="0" xfId="73" applyFont="1" applyFill="1" applyBorder="1" applyAlignment="1">
      <alignment horizontal="center" vertical="center" wrapText="1"/>
      <protection/>
    </xf>
    <xf numFmtId="0" fontId="61" fillId="0" borderId="10" xfId="73" applyFont="1" applyFill="1" applyBorder="1" applyAlignment="1">
      <alignment horizontal="center" vertical="center" textRotation="90" wrapText="1"/>
      <protection/>
    </xf>
    <xf numFmtId="0" fontId="65" fillId="0" borderId="23" xfId="73" applyFont="1" applyFill="1" applyBorder="1" applyAlignment="1">
      <alignment horizontal="center" vertical="center" wrapText="1"/>
      <protection/>
    </xf>
    <xf numFmtId="0" fontId="57" fillId="0" borderId="10" xfId="73" applyFont="1" applyFill="1" applyBorder="1" applyAlignment="1">
      <alignment horizontal="center" vertical="center" textRotation="90" wrapText="1"/>
      <protection/>
    </xf>
    <xf numFmtId="4" fontId="57" fillId="0" borderId="10" xfId="0" applyNumberFormat="1" applyFont="1" applyFill="1" applyBorder="1" applyAlignment="1">
      <alignment horizontal="center" vertical="center"/>
    </xf>
    <xf numFmtId="4" fontId="61" fillId="0" borderId="10" xfId="73" applyNumberFormat="1" applyFont="1" applyFill="1" applyBorder="1" applyAlignment="1">
      <alignment horizontal="center" vertical="center" textRotation="90" wrapText="1"/>
      <protection/>
    </xf>
    <xf numFmtId="0" fontId="57" fillId="0" borderId="10" xfId="0" applyFont="1" applyFill="1" applyBorder="1" applyAlignment="1">
      <alignment horizontal="center" vertical="center" textRotation="90" wrapText="1"/>
    </xf>
    <xf numFmtId="0" fontId="65" fillId="0" borderId="13" xfId="73" applyFont="1" applyFill="1" applyBorder="1" applyAlignment="1">
      <alignment horizontal="center" vertical="center" wrapText="1"/>
      <protection/>
    </xf>
    <xf numFmtId="0" fontId="65" fillId="0" borderId="21" xfId="73" applyFont="1" applyFill="1" applyBorder="1" applyAlignment="1">
      <alignment horizontal="center" vertical="center" wrapText="1"/>
      <protection/>
    </xf>
    <xf numFmtId="0" fontId="61" fillId="0" borderId="10" xfId="72" applyFont="1" applyFill="1" applyBorder="1" applyAlignment="1">
      <alignment horizontal="center" vertical="center" textRotation="90" wrapText="1"/>
      <protection/>
    </xf>
    <xf numFmtId="0" fontId="58" fillId="0" borderId="24" xfId="73" applyFont="1" applyFill="1" applyBorder="1" applyAlignment="1">
      <alignment horizontal="center" vertical="center" wrapText="1"/>
      <protection/>
    </xf>
    <xf numFmtId="0" fontId="59" fillId="0" borderId="13" xfId="73" applyFont="1" applyFill="1" applyBorder="1" applyAlignment="1">
      <alignment horizontal="center" vertical="center" wrapText="1"/>
      <protection/>
    </xf>
    <xf numFmtId="0" fontId="59" fillId="0" borderId="23" xfId="73" applyFont="1" applyFill="1" applyBorder="1" applyAlignment="1">
      <alignment horizontal="center" vertical="center" wrapText="1"/>
      <protection/>
    </xf>
    <xf numFmtId="0" fontId="59" fillId="0" borderId="21" xfId="73" applyFont="1" applyFill="1" applyBorder="1" applyAlignment="1">
      <alignment horizontal="center" vertical="center" wrapText="1"/>
      <protection/>
    </xf>
    <xf numFmtId="0" fontId="3" fillId="0" borderId="24" xfId="73" applyFont="1" applyFill="1" applyBorder="1" applyAlignment="1">
      <alignment horizontal="center" vertical="center" wrapText="1"/>
      <protection/>
    </xf>
    <xf numFmtId="0" fontId="57" fillId="0" borderId="0" xfId="72" applyFont="1" applyFill="1" applyAlignment="1">
      <alignment horizontal="right" vertical="center" wrapText="1"/>
      <protection/>
    </xf>
    <xf numFmtId="0" fontId="57" fillId="0" borderId="0" xfId="0" applyFont="1" applyFill="1" applyAlignment="1">
      <alignment horizontal="right" vertical="center"/>
    </xf>
    <xf numFmtId="0" fontId="57" fillId="0" borderId="0" xfId="72" applyFont="1" applyFill="1" applyBorder="1" applyAlignment="1">
      <alignment horizontal="right" vertical="center" wrapText="1"/>
      <protection/>
    </xf>
    <xf numFmtId="0" fontId="66" fillId="0" borderId="0" xfId="0" applyFont="1" applyFill="1" applyBorder="1" applyAlignment="1">
      <alignment horizontal="right" vertical="center"/>
    </xf>
  </cellXfs>
  <cellStyles count="7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Обычный_первые дома Шатурному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Стиль 1 2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1439"/>
  <sheetViews>
    <sheetView tabSelected="1" view="pageBreakPreview" zoomScale="115" zoomScaleSheetLayoutView="115" zoomScalePageLayoutView="0" workbookViewId="0" topLeftCell="A1">
      <selection activeCell="B1" sqref="B1:F1"/>
    </sheetView>
  </sheetViews>
  <sheetFormatPr defaultColWidth="9.140625" defaultRowHeight="12.75" outlineLevelRow="1"/>
  <cols>
    <col min="1" max="1" width="4.57421875" style="1" customWidth="1"/>
    <col min="2" max="2" width="41.8515625" style="1" customWidth="1"/>
    <col min="3" max="3" width="11.57421875" style="1" customWidth="1"/>
    <col min="4" max="4" width="9.140625" style="1" customWidth="1"/>
    <col min="5" max="5" width="9.28125" style="1" customWidth="1"/>
    <col min="6" max="6" width="17.421875" style="1" customWidth="1"/>
    <col min="7" max="7" width="41.8515625" style="1" customWidth="1"/>
    <col min="8" max="8" width="11.57421875" style="1" customWidth="1"/>
    <col min="9" max="9" width="9.140625" style="1" customWidth="1"/>
    <col min="10" max="16384" width="8.8515625" style="1" customWidth="1"/>
  </cols>
  <sheetData>
    <row r="1" spans="1:7" s="3" customFormat="1" ht="21" customHeight="1">
      <c r="A1" s="42"/>
      <c r="B1" s="201" t="s">
        <v>1612</v>
      </c>
      <c r="C1" s="202"/>
      <c r="D1" s="202"/>
      <c r="E1" s="202"/>
      <c r="F1" s="202"/>
      <c r="G1" s="42"/>
    </row>
    <row r="2" spans="1:7" ht="21.75" customHeight="1">
      <c r="A2" s="43"/>
      <c r="B2" s="203" t="s">
        <v>648</v>
      </c>
      <c r="C2" s="204"/>
      <c r="D2" s="204"/>
      <c r="E2" s="204"/>
      <c r="F2" s="204"/>
      <c r="G2" s="42"/>
    </row>
    <row r="3" spans="1:7" ht="12.75" customHeight="1">
      <c r="A3" s="184" t="s">
        <v>0</v>
      </c>
      <c r="B3" s="184"/>
      <c r="C3" s="184"/>
      <c r="D3" s="184"/>
      <c r="E3" s="184"/>
      <c r="F3" s="184"/>
      <c r="G3" s="42"/>
    </row>
    <row r="4" spans="1:7" ht="44.25" customHeight="1">
      <c r="A4" s="184" t="s">
        <v>258</v>
      </c>
      <c r="B4" s="184"/>
      <c r="C4" s="184"/>
      <c r="D4" s="184"/>
      <c r="E4" s="184"/>
      <c r="F4" s="184"/>
      <c r="G4" s="42"/>
    </row>
    <row r="5" spans="1:7" ht="13.5" customHeight="1">
      <c r="A5" s="186" t="s">
        <v>432</v>
      </c>
      <c r="B5" s="186"/>
      <c r="C5" s="186"/>
      <c r="D5" s="186"/>
      <c r="E5" s="186"/>
      <c r="F5" s="186"/>
      <c r="G5" s="42"/>
    </row>
    <row r="6" spans="1:7" ht="21" customHeight="1">
      <c r="A6" s="189" t="s">
        <v>1</v>
      </c>
      <c r="B6" s="187" t="s">
        <v>2</v>
      </c>
      <c r="C6" s="187" t="s">
        <v>3</v>
      </c>
      <c r="D6" s="187"/>
      <c r="E6" s="191" t="s">
        <v>4</v>
      </c>
      <c r="F6" s="195" t="s">
        <v>356</v>
      </c>
      <c r="G6" s="42"/>
    </row>
    <row r="7" spans="1:7" ht="12.75">
      <c r="A7" s="189"/>
      <c r="B7" s="187"/>
      <c r="C7" s="187"/>
      <c r="D7" s="187"/>
      <c r="E7" s="192"/>
      <c r="F7" s="195"/>
      <c r="G7" s="42"/>
    </row>
    <row r="8" spans="1:7" ht="23.25" customHeight="1">
      <c r="A8" s="189"/>
      <c r="B8" s="187"/>
      <c r="C8" s="187"/>
      <c r="D8" s="187"/>
      <c r="E8" s="192"/>
      <c r="F8" s="195"/>
      <c r="G8" s="42"/>
    </row>
    <row r="9" spans="1:7" ht="58.5" customHeight="1">
      <c r="A9" s="189"/>
      <c r="B9" s="187"/>
      <c r="C9" s="187"/>
      <c r="D9" s="187"/>
      <c r="E9" s="192"/>
      <c r="F9" s="195"/>
      <c r="G9" s="42"/>
    </row>
    <row r="10" spans="1:7" ht="12.75">
      <c r="A10" s="38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2"/>
    </row>
    <row r="11" spans="1:7" ht="15">
      <c r="A11" s="193">
        <v>2018</v>
      </c>
      <c r="B11" s="188"/>
      <c r="C11" s="188"/>
      <c r="D11" s="188"/>
      <c r="E11" s="188"/>
      <c r="F11" s="194"/>
      <c r="G11" s="42"/>
    </row>
    <row r="12" spans="1:7" ht="12.75" customHeight="1" outlineLevel="1">
      <c r="A12" s="175" t="s">
        <v>21</v>
      </c>
      <c r="B12" s="170"/>
      <c r="C12" s="170"/>
      <c r="D12" s="170"/>
      <c r="E12" s="170"/>
      <c r="F12" s="171"/>
      <c r="G12" s="42"/>
    </row>
    <row r="13" spans="1:7" ht="12.75" outlineLevel="1">
      <c r="A13" s="34">
        <v>1</v>
      </c>
      <c r="B13" s="45" t="s">
        <v>5</v>
      </c>
      <c r="C13" s="46">
        <v>41096</v>
      </c>
      <c r="D13" s="34" t="s">
        <v>6</v>
      </c>
      <c r="E13" s="34">
        <v>75</v>
      </c>
      <c r="F13" s="47">
        <v>2728.43</v>
      </c>
      <c r="G13" s="42"/>
    </row>
    <row r="14" spans="1:7" ht="12.75" outlineLevel="1">
      <c r="A14" s="34">
        <v>2</v>
      </c>
      <c r="B14" s="45" t="s">
        <v>7</v>
      </c>
      <c r="C14" s="46">
        <v>42100</v>
      </c>
      <c r="D14" s="34" t="s">
        <v>8</v>
      </c>
      <c r="E14" s="34">
        <v>39.7</v>
      </c>
      <c r="F14" s="47">
        <v>2728.44</v>
      </c>
      <c r="G14" s="42"/>
    </row>
    <row r="15" spans="1:7" ht="12.75" outlineLevel="1">
      <c r="A15" s="34">
        <v>3</v>
      </c>
      <c r="B15" s="45" t="s">
        <v>9</v>
      </c>
      <c r="C15" s="46">
        <v>42100</v>
      </c>
      <c r="D15" s="34" t="s">
        <v>8</v>
      </c>
      <c r="E15" s="34">
        <v>41.5</v>
      </c>
      <c r="F15" s="47">
        <v>2728.44</v>
      </c>
      <c r="G15" s="42"/>
    </row>
    <row r="16" spans="1:7" ht="14.25" customHeight="1" outlineLevel="1">
      <c r="A16" s="34">
        <v>4</v>
      </c>
      <c r="B16" s="45" t="s">
        <v>10</v>
      </c>
      <c r="C16" s="46">
        <v>42355</v>
      </c>
      <c r="D16" s="34" t="s">
        <v>11</v>
      </c>
      <c r="E16" s="34">
        <v>53.5</v>
      </c>
      <c r="F16" s="47">
        <v>2728.43</v>
      </c>
      <c r="G16" s="42"/>
    </row>
    <row r="17" spans="1:7" ht="12.75" outlineLevel="1">
      <c r="A17" s="34">
        <v>5</v>
      </c>
      <c r="B17" s="45" t="s">
        <v>12</v>
      </c>
      <c r="C17" s="46">
        <v>40963</v>
      </c>
      <c r="D17" s="34" t="s">
        <v>13</v>
      </c>
      <c r="E17" s="34">
        <v>54</v>
      </c>
      <c r="F17" s="47">
        <v>2728.43</v>
      </c>
      <c r="G17" s="42"/>
    </row>
    <row r="18" spans="1:7" ht="12.75" outlineLevel="1">
      <c r="A18" s="34">
        <v>6</v>
      </c>
      <c r="B18" s="45" t="s">
        <v>5</v>
      </c>
      <c r="C18" s="46">
        <v>41096</v>
      </c>
      <c r="D18" s="34" t="s">
        <v>6</v>
      </c>
      <c r="E18" s="34">
        <v>45.9</v>
      </c>
      <c r="F18" s="47">
        <v>2728.43</v>
      </c>
      <c r="G18" s="42"/>
    </row>
    <row r="19" spans="1:7" ht="12.75" outlineLevel="1">
      <c r="A19" s="34">
        <v>7</v>
      </c>
      <c r="B19" s="45" t="s">
        <v>14</v>
      </c>
      <c r="C19" s="46">
        <v>41418</v>
      </c>
      <c r="D19" s="34" t="s">
        <v>15</v>
      </c>
      <c r="E19" s="34">
        <v>20.2</v>
      </c>
      <c r="F19" s="47">
        <v>2728.43</v>
      </c>
      <c r="G19" s="42"/>
    </row>
    <row r="20" spans="1:7" ht="12.75" outlineLevel="1">
      <c r="A20" s="34">
        <v>8</v>
      </c>
      <c r="B20" s="45" t="s">
        <v>16</v>
      </c>
      <c r="C20" s="46">
        <v>41838</v>
      </c>
      <c r="D20" s="34" t="s">
        <v>17</v>
      </c>
      <c r="E20" s="34">
        <v>39.1</v>
      </c>
      <c r="F20" s="47">
        <v>2728.43</v>
      </c>
      <c r="G20" s="42"/>
    </row>
    <row r="21" spans="1:7" ht="12.75" outlineLevel="1">
      <c r="A21" s="34">
        <v>9</v>
      </c>
      <c r="B21" s="45" t="s">
        <v>18</v>
      </c>
      <c r="C21" s="46">
        <v>41838</v>
      </c>
      <c r="D21" s="34" t="s">
        <v>17</v>
      </c>
      <c r="E21" s="34">
        <v>48.9</v>
      </c>
      <c r="F21" s="47">
        <v>2728.43</v>
      </c>
      <c r="G21" s="42"/>
    </row>
    <row r="22" spans="1:7" ht="12.75" outlineLevel="1">
      <c r="A22" s="34">
        <v>10</v>
      </c>
      <c r="B22" s="45" t="s">
        <v>19</v>
      </c>
      <c r="C22" s="46">
        <v>41418</v>
      </c>
      <c r="D22" s="34" t="s">
        <v>20</v>
      </c>
      <c r="E22" s="34">
        <v>11.2</v>
      </c>
      <c r="F22" s="47">
        <v>2728.43</v>
      </c>
      <c r="G22" s="42"/>
    </row>
    <row r="23" spans="1:7" ht="12.75" outlineLevel="1">
      <c r="A23" s="34">
        <v>11</v>
      </c>
      <c r="B23" s="45" t="s">
        <v>22</v>
      </c>
      <c r="C23" s="46">
        <v>41922</v>
      </c>
      <c r="D23" s="34" t="s">
        <v>23</v>
      </c>
      <c r="E23" s="34">
        <v>51</v>
      </c>
      <c r="F23" s="47">
        <v>2728.43</v>
      </c>
      <c r="G23" s="42"/>
    </row>
    <row r="24" spans="1:7" ht="12.75" outlineLevel="1">
      <c r="A24" s="34">
        <v>12</v>
      </c>
      <c r="B24" s="45" t="s">
        <v>24</v>
      </c>
      <c r="C24" s="46">
        <v>41922</v>
      </c>
      <c r="D24" s="34" t="s">
        <v>23</v>
      </c>
      <c r="E24" s="34">
        <v>10.6</v>
      </c>
      <c r="F24" s="47">
        <v>2728.43</v>
      </c>
      <c r="G24" s="42"/>
    </row>
    <row r="25" spans="1:7" ht="12.75" outlineLevel="1">
      <c r="A25" s="34">
        <v>13</v>
      </c>
      <c r="B25" s="45" t="s">
        <v>25</v>
      </c>
      <c r="C25" s="46">
        <v>41922</v>
      </c>
      <c r="D25" s="34" t="s">
        <v>23</v>
      </c>
      <c r="E25" s="34">
        <v>61.4</v>
      </c>
      <c r="F25" s="47">
        <v>2728.43</v>
      </c>
      <c r="G25" s="42"/>
    </row>
    <row r="26" spans="1:7" ht="12.75" outlineLevel="1">
      <c r="A26" s="34">
        <v>14</v>
      </c>
      <c r="B26" s="45" t="s">
        <v>1308</v>
      </c>
      <c r="C26" s="46">
        <v>42068</v>
      </c>
      <c r="D26" s="34" t="s">
        <v>26</v>
      </c>
      <c r="E26" s="34">
        <v>38.3</v>
      </c>
      <c r="F26" s="47">
        <v>2728.43</v>
      </c>
      <c r="G26" s="42"/>
    </row>
    <row r="27" spans="1:7" ht="12.75" outlineLevel="1">
      <c r="A27" s="34">
        <v>15</v>
      </c>
      <c r="B27" s="45" t="s">
        <v>27</v>
      </c>
      <c r="C27" s="46">
        <v>41005</v>
      </c>
      <c r="D27" s="34" t="s">
        <v>28</v>
      </c>
      <c r="E27" s="34">
        <v>27.5</v>
      </c>
      <c r="F27" s="47">
        <v>2728.43</v>
      </c>
      <c r="G27" s="42"/>
    </row>
    <row r="28" spans="1:7" ht="12.75" outlineLevel="1">
      <c r="A28" s="34">
        <v>16</v>
      </c>
      <c r="B28" s="45" t="s">
        <v>29</v>
      </c>
      <c r="C28" s="46">
        <v>41418</v>
      </c>
      <c r="D28" s="34" t="s">
        <v>15</v>
      </c>
      <c r="E28" s="34">
        <v>47.3</v>
      </c>
      <c r="F28" s="47">
        <v>2728.43</v>
      </c>
      <c r="G28" s="42"/>
    </row>
    <row r="29" spans="1:7" ht="12.75" outlineLevel="1">
      <c r="A29" s="34">
        <v>17</v>
      </c>
      <c r="B29" s="48" t="s">
        <v>95</v>
      </c>
      <c r="C29" s="46">
        <v>41445</v>
      </c>
      <c r="D29" s="34" t="s">
        <v>96</v>
      </c>
      <c r="E29" s="34">
        <v>32.4</v>
      </c>
      <c r="F29" s="47">
        <v>2728.43</v>
      </c>
      <c r="G29" s="42"/>
    </row>
    <row r="30" spans="1:7" ht="12.75" outlineLevel="1">
      <c r="A30" s="34"/>
      <c r="B30" s="49" t="s">
        <v>549</v>
      </c>
      <c r="C30" s="34"/>
      <c r="D30" s="34"/>
      <c r="E30" s="130">
        <f>SUM(E13:E29)</f>
        <v>697.4999999999999</v>
      </c>
      <c r="F30" s="50">
        <f>SUM(F13:F29)</f>
        <v>46383.33</v>
      </c>
      <c r="G30" s="42"/>
    </row>
    <row r="31" spans="1:7" ht="12.75" customHeight="1" outlineLevel="1">
      <c r="A31" s="175" t="s">
        <v>30</v>
      </c>
      <c r="B31" s="170"/>
      <c r="C31" s="170"/>
      <c r="D31" s="170"/>
      <c r="E31" s="170"/>
      <c r="F31" s="171"/>
      <c r="G31" s="42"/>
    </row>
    <row r="32" spans="1:7" ht="12.75" outlineLevel="1">
      <c r="A32" s="34">
        <v>1</v>
      </c>
      <c r="B32" s="45" t="s">
        <v>31</v>
      </c>
      <c r="C32" s="46">
        <v>43283</v>
      </c>
      <c r="D32" s="34" t="s">
        <v>52</v>
      </c>
      <c r="E32" s="34">
        <v>47</v>
      </c>
      <c r="F32" s="47">
        <v>806.31</v>
      </c>
      <c r="G32" s="42"/>
    </row>
    <row r="33" spans="1:7" ht="12.75" outlineLevel="1">
      <c r="A33" s="34">
        <v>2</v>
      </c>
      <c r="B33" s="45" t="s">
        <v>32</v>
      </c>
      <c r="C33" s="46">
        <v>43283</v>
      </c>
      <c r="D33" s="34" t="s">
        <v>52</v>
      </c>
      <c r="E33" s="34">
        <v>63.7</v>
      </c>
      <c r="F33" s="47">
        <v>806.31</v>
      </c>
      <c r="G33" s="42"/>
    </row>
    <row r="34" spans="1:7" ht="12.75" outlineLevel="1">
      <c r="A34" s="34">
        <v>3</v>
      </c>
      <c r="B34" s="45" t="s">
        <v>33</v>
      </c>
      <c r="C34" s="51">
        <v>41943</v>
      </c>
      <c r="D34" s="37" t="s">
        <v>34</v>
      </c>
      <c r="E34" s="34">
        <v>47.4</v>
      </c>
      <c r="F34" s="47">
        <v>806.31</v>
      </c>
      <c r="G34" s="42"/>
    </row>
    <row r="35" spans="1:7" ht="12.75" outlineLevel="1">
      <c r="A35" s="34">
        <v>4</v>
      </c>
      <c r="B35" s="45" t="s">
        <v>257</v>
      </c>
      <c r="C35" s="51">
        <v>41943</v>
      </c>
      <c r="D35" s="37" t="s">
        <v>34</v>
      </c>
      <c r="E35" s="34">
        <v>46.6</v>
      </c>
      <c r="F35" s="47">
        <v>806.31</v>
      </c>
      <c r="G35" s="42"/>
    </row>
    <row r="36" spans="1:7" ht="12.75" outlineLevel="1">
      <c r="A36" s="34">
        <v>5</v>
      </c>
      <c r="B36" s="45" t="s">
        <v>35</v>
      </c>
      <c r="C36" s="46">
        <v>42535</v>
      </c>
      <c r="D36" s="34" t="s">
        <v>36</v>
      </c>
      <c r="E36" s="34">
        <v>19.4</v>
      </c>
      <c r="F36" s="47">
        <v>806.31</v>
      </c>
      <c r="G36" s="42"/>
    </row>
    <row r="37" spans="1:7" ht="12.75" outlineLevel="1">
      <c r="A37" s="34">
        <v>6</v>
      </c>
      <c r="B37" s="45" t="s">
        <v>37</v>
      </c>
      <c r="C37" s="46">
        <v>41268</v>
      </c>
      <c r="D37" s="34" t="s">
        <v>38</v>
      </c>
      <c r="E37" s="34">
        <v>13.3</v>
      </c>
      <c r="F37" s="47">
        <v>806.31</v>
      </c>
      <c r="G37" s="42"/>
    </row>
    <row r="38" spans="1:7" ht="12.75" outlineLevel="1">
      <c r="A38" s="34">
        <v>7</v>
      </c>
      <c r="B38" s="45" t="s">
        <v>39</v>
      </c>
      <c r="C38" s="46">
        <v>41996</v>
      </c>
      <c r="D38" s="34" t="s">
        <v>40</v>
      </c>
      <c r="E38" s="34">
        <v>26</v>
      </c>
      <c r="F38" s="47">
        <v>806.31</v>
      </c>
      <c r="G38" s="42"/>
    </row>
    <row r="39" spans="1:7" ht="12.75" outlineLevel="1">
      <c r="A39" s="34">
        <v>8</v>
      </c>
      <c r="B39" s="45" t="s">
        <v>41</v>
      </c>
      <c r="C39" s="46">
        <v>42187</v>
      </c>
      <c r="D39" s="34" t="s">
        <v>42</v>
      </c>
      <c r="E39" s="34">
        <v>42.8</v>
      </c>
      <c r="F39" s="47">
        <v>806.31</v>
      </c>
      <c r="G39" s="42"/>
    </row>
    <row r="40" spans="1:7" ht="12.75" outlineLevel="1">
      <c r="A40" s="34">
        <v>9</v>
      </c>
      <c r="B40" s="45" t="s">
        <v>43</v>
      </c>
      <c r="C40" s="46">
        <v>42304</v>
      </c>
      <c r="D40" s="34" t="s">
        <v>44</v>
      </c>
      <c r="E40" s="34">
        <v>36.2</v>
      </c>
      <c r="F40" s="47">
        <v>806.31</v>
      </c>
      <c r="G40" s="42"/>
    </row>
    <row r="41" spans="1:7" ht="12.75" outlineLevel="1">
      <c r="A41" s="34">
        <v>10</v>
      </c>
      <c r="B41" s="45" t="s">
        <v>45</v>
      </c>
      <c r="C41" s="46">
        <v>41501</v>
      </c>
      <c r="D41" s="34" t="s">
        <v>46</v>
      </c>
      <c r="E41" s="34">
        <v>48.2</v>
      </c>
      <c r="F41" s="47">
        <v>752.55</v>
      </c>
      <c r="G41" s="42"/>
    </row>
    <row r="42" spans="1:7" ht="12.75" outlineLevel="1">
      <c r="A42" s="34">
        <v>11</v>
      </c>
      <c r="B42" s="45" t="s">
        <v>47</v>
      </c>
      <c r="C42" s="46">
        <v>41929</v>
      </c>
      <c r="D42" s="34" t="s">
        <v>48</v>
      </c>
      <c r="E42" s="34">
        <v>42.9</v>
      </c>
      <c r="F42" s="47">
        <v>752.55</v>
      </c>
      <c r="G42" s="42"/>
    </row>
    <row r="43" spans="1:7" ht="12.75" outlineLevel="1">
      <c r="A43" s="34">
        <v>12</v>
      </c>
      <c r="B43" s="45" t="s">
        <v>49</v>
      </c>
      <c r="C43" s="46">
        <v>42153</v>
      </c>
      <c r="D43" s="34" t="s">
        <v>50</v>
      </c>
      <c r="E43" s="34">
        <v>45.8</v>
      </c>
      <c r="F43" s="47">
        <v>752.55</v>
      </c>
      <c r="G43" s="42"/>
    </row>
    <row r="44" spans="1:7" ht="12.75" outlineLevel="1">
      <c r="A44" s="34">
        <v>13</v>
      </c>
      <c r="B44" s="45" t="s">
        <v>51</v>
      </c>
      <c r="C44" s="46">
        <v>43283</v>
      </c>
      <c r="D44" s="34" t="s">
        <v>52</v>
      </c>
      <c r="E44" s="34">
        <v>47.4</v>
      </c>
      <c r="F44" s="47">
        <v>752.55</v>
      </c>
      <c r="G44" s="42"/>
    </row>
    <row r="45" spans="1:7" ht="12.75" outlineLevel="1">
      <c r="A45" s="34">
        <v>14</v>
      </c>
      <c r="B45" s="45" t="s">
        <v>53</v>
      </c>
      <c r="C45" s="46">
        <v>43283</v>
      </c>
      <c r="D45" s="34" t="s">
        <v>52</v>
      </c>
      <c r="E45" s="34">
        <v>49.2</v>
      </c>
      <c r="F45" s="47">
        <v>752.55</v>
      </c>
      <c r="G45" s="42"/>
    </row>
    <row r="46" spans="1:7" ht="12.75" outlineLevel="1">
      <c r="A46" s="34">
        <v>15</v>
      </c>
      <c r="B46" s="45" t="s">
        <v>54</v>
      </c>
      <c r="C46" s="46">
        <v>43283</v>
      </c>
      <c r="D46" s="34" t="s">
        <v>52</v>
      </c>
      <c r="E46" s="34">
        <v>48.2</v>
      </c>
      <c r="F46" s="47">
        <v>752.55</v>
      </c>
      <c r="G46" s="42"/>
    </row>
    <row r="47" spans="1:7" ht="12.75" outlineLevel="1">
      <c r="A47" s="34">
        <v>16</v>
      </c>
      <c r="B47" s="45" t="s">
        <v>55</v>
      </c>
      <c r="C47" s="46">
        <v>43283</v>
      </c>
      <c r="D47" s="34" t="s">
        <v>52</v>
      </c>
      <c r="E47" s="34">
        <v>48.9</v>
      </c>
      <c r="F47" s="47">
        <v>752.55</v>
      </c>
      <c r="G47" s="42"/>
    </row>
    <row r="48" spans="1:7" ht="12.75" outlineLevel="1">
      <c r="A48" s="34">
        <v>17</v>
      </c>
      <c r="B48" s="45" t="s">
        <v>56</v>
      </c>
      <c r="C48" s="46">
        <v>43283</v>
      </c>
      <c r="D48" s="34" t="s">
        <v>52</v>
      </c>
      <c r="E48" s="34">
        <v>48.14</v>
      </c>
      <c r="F48" s="47">
        <v>752.55</v>
      </c>
      <c r="G48" s="42"/>
    </row>
    <row r="49" spans="1:7" ht="12.75" outlineLevel="1">
      <c r="A49" s="34">
        <v>18</v>
      </c>
      <c r="B49" s="45" t="s">
        <v>57</v>
      </c>
      <c r="C49" s="51">
        <v>41943</v>
      </c>
      <c r="D49" s="37" t="s">
        <v>34</v>
      </c>
      <c r="E49" s="34">
        <v>62.2</v>
      </c>
      <c r="F49" s="47">
        <v>752.55</v>
      </c>
      <c r="G49" s="42"/>
    </row>
    <row r="50" spans="1:7" ht="12.75" outlineLevel="1">
      <c r="A50" s="34">
        <v>19</v>
      </c>
      <c r="B50" s="45" t="s">
        <v>58</v>
      </c>
      <c r="C50" s="51">
        <v>41943</v>
      </c>
      <c r="D50" s="37" t="s">
        <v>34</v>
      </c>
      <c r="E50" s="34">
        <v>49.4</v>
      </c>
      <c r="F50" s="47">
        <v>752.55</v>
      </c>
      <c r="G50" s="42"/>
    </row>
    <row r="51" spans="1:7" ht="12.75" outlineLevel="1">
      <c r="A51" s="34">
        <v>20</v>
      </c>
      <c r="B51" s="45" t="s">
        <v>59</v>
      </c>
      <c r="C51" s="46">
        <v>42026</v>
      </c>
      <c r="D51" s="34" t="s">
        <v>60</v>
      </c>
      <c r="E51" s="34">
        <v>25.1</v>
      </c>
      <c r="F51" s="47">
        <v>752.55</v>
      </c>
      <c r="G51" s="42"/>
    </row>
    <row r="52" spans="1:7" ht="12.75" outlineLevel="1">
      <c r="A52" s="34">
        <v>21</v>
      </c>
      <c r="B52" s="45" t="s">
        <v>61</v>
      </c>
      <c r="C52" s="46">
        <v>42355</v>
      </c>
      <c r="D52" s="34" t="s">
        <v>62</v>
      </c>
      <c r="E52" s="34">
        <v>29.5</v>
      </c>
      <c r="F52" s="47">
        <v>752.55</v>
      </c>
      <c r="G52" s="42"/>
    </row>
    <row r="53" spans="1:7" ht="12.75" outlineLevel="1">
      <c r="A53" s="34">
        <v>22</v>
      </c>
      <c r="B53" s="45" t="s">
        <v>63</v>
      </c>
      <c r="C53" s="46">
        <v>42355</v>
      </c>
      <c r="D53" s="34" t="s">
        <v>62</v>
      </c>
      <c r="E53" s="34">
        <v>29.7</v>
      </c>
      <c r="F53" s="47">
        <v>752.55</v>
      </c>
      <c r="G53" s="42"/>
    </row>
    <row r="54" spans="1:7" ht="12.75" outlineLevel="1">
      <c r="A54" s="34">
        <v>23</v>
      </c>
      <c r="B54" s="45" t="s">
        <v>64</v>
      </c>
      <c r="C54" s="46">
        <v>42355</v>
      </c>
      <c r="D54" s="34" t="s">
        <v>65</v>
      </c>
      <c r="E54" s="34">
        <v>36.6</v>
      </c>
      <c r="F54" s="47">
        <v>752.55</v>
      </c>
      <c r="G54" s="42"/>
    </row>
    <row r="55" spans="1:7" ht="12.75" outlineLevel="1">
      <c r="A55" s="34">
        <v>24</v>
      </c>
      <c r="B55" s="45" t="s">
        <v>66</v>
      </c>
      <c r="C55" s="46">
        <v>42187</v>
      </c>
      <c r="D55" s="34" t="s">
        <v>42</v>
      </c>
      <c r="E55" s="34">
        <v>26</v>
      </c>
      <c r="F55" s="47">
        <v>752.55</v>
      </c>
      <c r="G55" s="42"/>
    </row>
    <row r="56" spans="1:7" ht="12.75" outlineLevel="1">
      <c r="A56" s="34">
        <v>25</v>
      </c>
      <c r="B56" s="45" t="s">
        <v>67</v>
      </c>
      <c r="C56" s="46">
        <v>41544</v>
      </c>
      <c r="D56" s="34" t="s">
        <v>68</v>
      </c>
      <c r="E56" s="34">
        <v>50.6</v>
      </c>
      <c r="F56" s="47">
        <v>752.55</v>
      </c>
      <c r="G56" s="42"/>
    </row>
    <row r="57" spans="1:7" ht="12.75" outlineLevel="1">
      <c r="A57" s="34">
        <v>26</v>
      </c>
      <c r="B57" s="45" t="s">
        <v>69</v>
      </c>
      <c r="C57" s="46">
        <v>42153</v>
      </c>
      <c r="D57" s="34" t="s">
        <v>50</v>
      </c>
      <c r="E57" s="34">
        <v>45.9</v>
      </c>
      <c r="F57" s="47">
        <v>778.36</v>
      </c>
      <c r="G57" s="42"/>
    </row>
    <row r="58" spans="1:7" ht="12.75" outlineLevel="1">
      <c r="A58" s="34">
        <v>27</v>
      </c>
      <c r="B58" s="45" t="s">
        <v>70</v>
      </c>
      <c r="C58" s="46">
        <v>42153</v>
      </c>
      <c r="D58" s="34" t="s">
        <v>50</v>
      </c>
      <c r="E58" s="34">
        <v>48</v>
      </c>
      <c r="F58" s="47">
        <v>778.36</v>
      </c>
      <c r="G58" s="42"/>
    </row>
    <row r="59" spans="1:7" ht="12.75" outlineLevel="1">
      <c r="A59" s="34">
        <v>28</v>
      </c>
      <c r="B59" s="45" t="s">
        <v>71</v>
      </c>
      <c r="C59" s="46">
        <v>42445</v>
      </c>
      <c r="D59" s="34" t="s">
        <v>72</v>
      </c>
      <c r="E59" s="34">
        <v>55.74</v>
      </c>
      <c r="F59" s="47">
        <v>859.96</v>
      </c>
      <c r="G59" s="42"/>
    </row>
    <row r="60" spans="1:7" ht="12.75" outlineLevel="1">
      <c r="A60" s="34">
        <v>29</v>
      </c>
      <c r="B60" s="45" t="s">
        <v>73</v>
      </c>
      <c r="C60" s="46">
        <v>42445</v>
      </c>
      <c r="D60" s="34" t="s">
        <v>72</v>
      </c>
      <c r="E60" s="34">
        <v>52.7</v>
      </c>
      <c r="F60" s="47">
        <v>817.06</v>
      </c>
      <c r="G60" s="42"/>
    </row>
    <row r="61" spans="1:7" ht="12.75" outlineLevel="1">
      <c r="A61" s="34">
        <v>30</v>
      </c>
      <c r="B61" s="45" t="s">
        <v>74</v>
      </c>
      <c r="C61" s="46">
        <v>42416</v>
      </c>
      <c r="D61" s="34" t="s">
        <v>75</v>
      </c>
      <c r="E61" s="34">
        <v>45.8</v>
      </c>
      <c r="F61" s="47">
        <v>778.36</v>
      </c>
      <c r="G61" s="42"/>
    </row>
    <row r="62" spans="1:7" ht="12.75" outlineLevel="1">
      <c r="A62" s="34">
        <v>31</v>
      </c>
      <c r="B62" s="45" t="s">
        <v>76</v>
      </c>
      <c r="C62" s="46">
        <v>41872</v>
      </c>
      <c r="D62" s="34" t="s">
        <v>77</v>
      </c>
      <c r="E62" s="34">
        <v>42.6</v>
      </c>
      <c r="F62" s="47">
        <v>778.36</v>
      </c>
      <c r="G62" s="42"/>
    </row>
    <row r="63" spans="1:7" ht="12.75" outlineLevel="1">
      <c r="A63" s="34">
        <v>32</v>
      </c>
      <c r="B63" s="45" t="s">
        <v>78</v>
      </c>
      <c r="C63" s="46">
        <v>41872</v>
      </c>
      <c r="D63" s="34" t="s">
        <v>77</v>
      </c>
      <c r="E63" s="34">
        <v>68.4</v>
      </c>
      <c r="F63" s="47">
        <v>817.06</v>
      </c>
      <c r="G63" s="42"/>
    </row>
    <row r="64" spans="1:7" ht="12.75" outlineLevel="1">
      <c r="A64" s="34">
        <v>33</v>
      </c>
      <c r="B64" s="45" t="s">
        <v>79</v>
      </c>
      <c r="C64" s="46">
        <v>42689</v>
      </c>
      <c r="D64" s="34" t="s">
        <v>80</v>
      </c>
      <c r="E64" s="34">
        <v>54.1</v>
      </c>
      <c r="F64" s="47">
        <v>806.31</v>
      </c>
      <c r="G64" s="42"/>
    </row>
    <row r="65" spans="1:7" ht="12.75" outlineLevel="1">
      <c r="A65" s="34">
        <v>34</v>
      </c>
      <c r="B65" s="45" t="s">
        <v>81</v>
      </c>
      <c r="C65" s="46">
        <v>42304</v>
      </c>
      <c r="D65" s="34" t="s">
        <v>44</v>
      </c>
      <c r="E65" s="34">
        <v>16.5</v>
      </c>
      <c r="F65" s="47">
        <v>778.36</v>
      </c>
      <c r="G65" s="42"/>
    </row>
    <row r="66" spans="1:7" ht="12.75" outlineLevel="1">
      <c r="A66" s="34">
        <v>35</v>
      </c>
      <c r="B66" s="45" t="s">
        <v>137</v>
      </c>
      <c r="C66" s="46">
        <v>41996</v>
      </c>
      <c r="D66" s="34" t="s">
        <v>40</v>
      </c>
      <c r="E66" s="34">
        <v>36.5</v>
      </c>
      <c r="F66" s="47">
        <v>2750</v>
      </c>
      <c r="G66" s="42"/>
    </row>
    <row r="67" spans="1:7" ht="12.75" outlineLevel="1">
      <c r="A67" s="34">
        <v>36</v>
      </c>
      <c r="B67" s="45" t="s">
        <v>138</v>
      </c>
      <c r="C67" s="52">
        <v>41943</v>
      </c>
      <c r="D67" s="53" t="s">
        <v>139</v>
      </c>
      <c r="E67" s="34">
        <v>62.7</v>
      </c>
      <c r="F67" s="47">
        <v>2866.67</v>
      </c>
      <c r="G67" s="42"/>
    </row>
    <row r="68" spans="1:7" ht="12.75" outlineLevel="1">
      <c r="A68" s="34">
        <v>37</v>
      </c>
      <c r="B68" s="45" t="s">
        <v>140</v>
      </c>
      <c r="C68" s="52">
        <v>41501</v>
      </c>
      <c r="D68" s="53" t="s">
        <v>141</v>
      </c>
      <c r="E68" s="34">
        <v>62.4</v>
      </c>
      <c r="F68" s="47">
        <v>2866.67</v>
      </c>
      <c r="G68" s="42"/>
    </row>
    <row r="69" spans="1:7" ht="12.75" outlineLevel="1">
      <c r="A69" s="34">
        <v>38</v>
      </c>
      <c r="B69" s="45" t="s">
        <v>142</v>
      </c>
      <c r="C69" s="46">
        <v>42416</v>
      </c>
      <c r="D69" s="34" t="s">
        <v>75</v>
      </c>
      <c r="E69" s="34">
        <v>30.2</v>
      </c>
      <c r="F69" s="47">
        <v>2750</v>
      </c>
      <c r="G69" s="42"/>
    </row>
    <row r="70" spans="1:7" ht="12.75" outlineLevel="1">
      <c r="A70" s="34">
        <v>39</v>
      </c>
      <c r="B70" s="45" t="s">
        <v>143</v>
      </c>
      <c r="C70" s="54">
        <v>41544</v>
      </c>
      <c r="D70" s="55" t="s">
        <v>144</v>
      </c>
      <c r="E70" s="34">
        <v>41.1</v>
      </c>
      <c r="F70" s="47">
        <v>2833.33</v>
      </c>
      <c r="G70" s="42"/>
    </row>
    <row r="71" spans="1:7" ht="12.75" outlineLevel="1">
      <c r="A71" s="34">
        <v>40</v>
      </c>
      <c r="B71" s="45" t="s">
        <v>184</v>
      </c>
      <c r="C71" s="54">
        <v>41544</v>
      </c>
      <c r="D71" s="55" t="s">
        <v>144</v>
      </c>
      <c r="E71" s="34">
        <v>39.9</v>
      </c>
      <c r="F71" s="47">
        <v>2750</v>
      </c>
      <c r="G71" s="42"/>
    </row>
    <row r="72" spans="1:7" ht="12.75" outlineLevel="1">
      <c r="A72" s="34">
        <v>41</v>
      </c>
      <c r="B72" s="45" t="s">
        <v>185</v>
      </c>
      <c r="C72" s="52">
        <v>41445</v>
      </c>
      <c r="D72" s="56" t="s">
        <v>145</v>
      </c>
      <c r="E72" s="34">
        <v>37.3</v>
      </c>
      <c r="F72" s="47">
        <v>2750</v>
      </c>
      <c r="G72" s="42"/>
    </row>
    <row r="73" spans="1:7" ht="12.75" outlineLevel="1">
      <c r="A73" s="34">
        <v>42</v>
      </c>
      <c r="B73" s="45" t="s">
        <v>146</v>
      </c>
      <c r="C73" s="46">
        <v>42187</v>
      </c>
      <c r="D73" s="34" t="s">
        <v>42</v>
      </c>
      <c r="E73" s="34">
        <v>82.3</v>
      </c>
      <c r="F73" s="47">
        <v>2933.33</v>
      </c>
      <c r="G73" s="42"/>
    </row>
    <row r="74" spans="1:7" ht="12.75" outlineLevel="1">
      <c r="A74" s="34">
        <v>43</v>
      </c>
      <c r="B74" s="45" t="s">
        <v>147</v>
      </c>
      <c r="C74" s="36">
        <v>41872</v>
      </c>
      <c r="D74" s="132" t="s">
        <v>77</v>
      </c>
      <c r="E74" s="34">
        <v>48.2</v>
      </c>
      <c r="F74" s="47">
        <v>2833.33</v>
      </c>
      <c r="G74" s="42"/>
    </row>
    <row r="75" spans="1:7" ht="12.75" outlineLevel="1">
      <c r="A75" s="34">
        <v>44</v>
      </c>
      <c r="B75" s="45" t="s">
        <v>148</v>
      </c>
      <c r="C75" s="52">
        <v>41544</v>
      </c>
      <c r="D75" s="53" t="s">
        <v>155</v>
      </c>
      <c r="E75" s="34">
        <v>37.2</v>
      </c>
      <c r="F75" s="47">
        <v>2750</v>
      </c>
      <c r="G75" s="42"/>
    </row>
    <row r="76" spans="1:7" ht="12.75" outlineLevel="1">
      <c r="A76" s="34">
        <v>45</v>
      </c>
      <c r="B76" s="45" t="s">
        <v>149</v>
      </c>
      <c r="C76" s="52">
        <v>42657</v>
      </c>
      <c r="D76" s="53" t="s">
        <v>156</v>
      </c>
      <c r="E76" s="34">
        <v>48.6</v>
      </c>
      <c r="F76" s="47">
        <v>2833.33</v>
      </c>
      <c r="G76" s="42"/>
    </row>
    <row r="77" spans="1:7" ht="12.75" outlineLevel="1">
      <c r="A77" s="34">
        <v>46</v>
      </c>
      <c r="B77" s="45" t="s">
        <v>150</v>
      </c>
      <c r="C77" s="52">
        <v>42291</v>
      </c>
      <c r="D77" s="53" t="s">
        <v>157</v>
      </c>
      <c r="E77" s="34">
        <v>37.2</v>
      </c>
      <c r="F77" s="47">
        <v>2250</v>
      </c>
      <c r="G77" s="42"/>
    </row>
    <row r="78" spans="1:7" ht="12.75" outlineLevel="1">
      <c r="A78" s="34">
        <v>47</v>
      </c>
      <c r="B78" s="45" t="s">
        <v>151</v>
      </c>
      <c r="C78" s="36">
        <v>42935</v>
      </c>
      <c r="D78" s="131" t="s">
        <v>158</v>
      </c>
      <c r="E78" s="34">
        <v>54.4</v>
      </c>
      <c r="F78" s="47">
        <v>2250</v>
      </c>
      <c r="G78" s="42"/>
    </row>
    <row r="79" spans="1:7" ht="12.75" outlineLevel="1">
      <c r="A79" s="34">
        <v>48</v>
      </c>
      <c r="B79" s="45" t="s">
        <v>152</v>
      </c>
      <c r="C79" s="36">
        <v>42935</v>
      </c>
      <c r="D79" s="131" t="s">
        <v>158</v>
      </c>
      <c r="E79" s="34">
        <v>34.2</v>
      </c>
      <c r="F79" s="47">
        <v>2250</v>
      </c>
      <c r="G79" s="42"/>
    </row>
    <row r="80" spans="1:7" ht="12.75" outlineLevel="1">
      <c r="A80" s="34">
        <v>49</v>
      </c>
      <c r="B80" s="45" t="s">
        <v>153</v>
      </c>
      <c r="C80" s="36">
        <v>42935</v>
      </c>
      <c r="D80" s="131" t="s">
        <v>158</v>
      </c>
      <c r="E80" s="34">
        <v>22</v>
      </c>
      <c r="F80" s="47">
        <v>2250</v>
      </c>
      <c r="G80" s="42"/>
    </row>
    <row r="81" spans="1:7" ht="13.5" customHeight="1" outlineLevel="1">
      <c r="A81" s="34">
        <v>50</v>
      </c>
      <c r="B81" s="45" t="s">
        <v>154</v>
      </c>
      <c r="C81" s="46">
        <v>42304</v>
      </c>
      <c r="D81" s="34" t="s">
        <v>44</v>
      </c>
      <c r="E81" s="34">
        <v>34.6</v>
      </c>
      <c r="F81" s="47">
        <v>2250</v>
      </c>
      <c r="G81" s="42"/>
    </row>
    <row r="82" spans="1:7" ht="13.5" customHeight="1" outlineLevel="1">
      <c r="A82" s="34">
        <v>51</v>
      </c>
      <c r="B82" s="45" t="s">
        <v>159</v>
      </c>
      <c r="C82" s="36">
        <v>42535</v>
      </c>
      <c r="D82" s="132" t="s">
        <v>160</v>
      </c>
      <c r="E82" s="34">
        <v>16.5</v>
      </c>
      <c r="F82" s="47">
        <v>2250</v>
      </c>
      <c r="G82" s="42"/>
    </row>
    <row r="83" spans="1:7" ht="13.5" customHeight="1" outlineLevel="1">
      <c r="A83" s="34">
        <v>52</v>
      </c>
      <c r="B83" s="45" t="s">
        <v>161</v>
      </c>
      <c r="C83" s="36">
        <v>42535</v>
      </c>
      <c r="D83" s="132" t="s">
        <v>160</v>
      </c>
      <c r="E83" s="34">
        <v>43.1</v>
      </c>
      <c r="F83" s="47">
        <v>2250</v>
      </c>
      <c r="G83" s="42"/>
    </row>
    <row r="84" spans="1:7" ht="13.5" customHeight="1" outlineLevel="1">
      <c r="A84" s="34">
        <v>53</v>
      </c>
      <c r="B84" s="45" t="s">
        <v>162</v>
      </c>
      <c r="C84" s="52">
        <v>41229</v>
      </c>
      <c r="D84" s="53" t="s">
        <v>163</v>
      </c>
      <c r="E84" s="34">
        <v>28.8</v>
      </c>
      <c r="F84" s="47">
        <v>2250</v>
      </c>
      <c r="G84" s="42"/>
    </row>
    <row r="85" spans="1:7" ht="13.5" customHeight="1" outlineLevel="1">
      <c r="A85" s="34">
        <v>54</v>
      </c>
      <c r="B85" s="45" t="s">
        <v>164</v>
      </c>
      <c r="C85" s="52">
        <v>42416</v>
      </c>
      <c r="D85" s="53" t="s">
        <v>165</v>
      </c>
      <c r="E85" s="34">
        <v>41.8</v>
      </c>
      <c r="F85" s="47">
        <v>2250</v>
      </c>
      <c r="G85" s="42"/>
    </row>
    <row r="86" spans="1:7" ht="13.5" customHeight="1" outlineLevel="1">
      <c r="A86" s="34">
        <v>55</v>
      </c>
      <c r="B86" s="45" t="s">
        <v>187</v>
      </c>
      <c r="C86" s="52">
        <v>42657</v>
      </c>
      <c r="D86" s="53" t="s">
        <v>188</v>
      </c>
      <c r="E86" s="34">
        <v>38.1</v>
      </c>
      <c r="F86" s="47">
        <v>3750</v>
      </c>
      <c r="G86" s="42"/>
    </row>
    <row r="87" spans="1:7" ht="13.5" customHeight="1" outlineLevel="1">
      <c r="A87" s="34">
        <v>56</v>
      </c>
      <c r="B87" s="45" t="s">
        <v>189</v>
      </c>
      <c r="C87" s="52">
        <v>42689</v>
      </c>
      <c r="D87" s="53" t="s">
        <v>80</v>
      </c>
      <c r="E87" s="34">
        <v>51.8</v>
      </c>
      <c r="F87" s="47">
        <v>3866.67</v>
      </c>
      <c r="G87" s="42"/>
    </row>
    <row r="88" spans="1:7" ht="13.5" customHeight="1" outlineLevel="1">
      <c r="A88" s="34">
        <v>57</v>
      </c>
      <c r="B88" s="45" t="s">
        <v>190</v>
      </c>
      <c r="C88" s="52">
        <v>41824</v>
      </c>
      <c r="D88" s="53" t="s">
        <v>191</v>
      </c>
      <c r="E88" s="34">
        <v>25.3</v>
      </c>
      <c r="F88" s="47">
        <v>3666.67</v>
      </c>
      <c r="G88" s="42"/>
    </row>
    <row r="89" spans="1:7" ht="13.5" customHeight="1" outlineLevel="1">
      <c r="A89" s="34">
        <v>58</v>
      </c>
      <c r="B89" s="45" t="s">
        <v>192</v>
      </c>
      <c r="C89" s="57">
        <v>42387</v>
      </c>
      <c r="D89" s="132" t="s">
        <v>193</v>
      </c>
      <c r="E89" s="34">
        <v>26.1</v>
      </c>
      <c r="F89" s="47">
        <v>3666.67</v>
      </c>
      <c r="G89" s="42"/>
    </row>
    <row r="90" spans="1:7" ht="13.5" customHeight="1" outlineLevel="1">
      <c r="A90" s="34">
        <v>59</v>
      </c>
      <c r="B90" s="45" t="s">
        <v>194</v>
      </c>
      <c r="C90" s="57">
        <v>41922</v>
      </c>
      <c r="D90" s="132" t="s">
        <v>195</v>
      </c>
      <c r="E90" s="34">
        <v>35.2</v>
      </c>
      <c r="F90" s="47">
        <v>3750</v>
      </c>
      <c r="G90" s="42"/>
    </row>
    <row r="91" spans="1:7" ht="13.5" customHeight="1" outlineLevel="1">
      <c r="A91" s="34">
        <v>60</v>
      </c>
      <c r="B91" s="45" t="s">
        <v>196</v>
      </c>
      <c r="C91" s="52">
        <v>42657</v>
      </c>
      <c r="D91" s="53" t="s">
        <v>156</v>
      </c>
      <c r="E91" s="34">
        <v>47.1</v>
      </c>
      <c r="F91" s="47">
        <v>3833.33</v>
      </c>
      <c r="G91" s="42"/>
    </row>
    <row r="92" spans="1:7" ht="13.5" customHeight="1" outlineLevel="1">
      <c r="A92" s="34">
        <v>61</v>
      </c>
      <c r="B92" s="45" t="s">
        <v>197</v>
      </c>
      <c r="C92" s="57">
        <v>42387</v>
      </c>
      <c r="D92" s="132" t="s">
        <v>193</v>
      </c>
      <c r="E92" s="34">
        <v>26.9</v>
      </c>
      <c r="F92" s="47">
        <v>3666.67</v>
      </c>
      <c r="G92" s="42"/>
    </row>
    <row r="93" spans="1:7" ht="13.5" customHeight="1" outlineLevel="1">
      <c r="A93" s="34">
        <v>62</v>
      </c>
      <c r="B93" s="45" t="s">
        <v>198</v>
      </c>
      <c r="C93" s="52">
        <v>42871</v>
      </c>
      <c r="D93" s="56" t="s">
        <v>199</v>
      </c>
      <c r="E93" s="34">
        <v>14.9</v>
      </c>
      <c r="F93" s="47">
        <v>2416.67</v>
      </c>
      <c r="G93" s="42"/>
    </row>
    <row r="94" spans="1:7" ht="13.5" customHeight="1" outlineLevel="1">
      <c r="A94" s="34">
        <v>63</v>
      </c>
      <c r="B94" s="45" t="s">
        <v>200</v>
      </c>
      <c r="C94" s="52">
        <v>42871</v>
      </c>
      <c r="D94" s="56" t="s">
        <v>199</v>
      </c>
      <c r="E94" s="34">
        <v>28.3</v>
      </c>
      <c r="F94" s="47">
        <v>2416.67</v>
      </c>
      <c r="G94" s="42"/>
    </row>
    <row r="95" spans="1:7" ht="13.5" customHeight="1" outlineLevel="1">
      <c r="A95" s="34">
        <v>64</v>
      </c>
      <c r="B95" s="45" t="s">
        <v>201</v>
      </c>
      <c r="C95" s="52">
        <v>42871</v>
      </c>
      <c r="D95" s="56" t="s">
        <v>199</v>
      </c>
      <c r="E95" s="34">
        <v>29.4</v>
      </c>
      <c r="F95" s="47">
        <v>2416.67</v>
      </c>
      <c r="G95" s="42"/>
    </row>
    <row r="96" spans="1:7" ht="13.5" customHeight="1" outlineLevel="1">
      <c r="A96" s="34">
        <v>65</v>
      </c>
      <c r="B96" s="45" t="s">
        <v>202</v>
      </c>
      <c r="C96" s="52">
        <v>42871</v>
      </c>
      <c r="D96" s="56" t="s">
        <v>199</v>
      </c>
      <c r="E96" s="34">
        <v>29.4</v>
      </c>
      <c r="F96" s="47">
        <v>2416.67</v>
      </c>
      <c r="G96" s="42"/>
    </row>
    <row r="97" spans="1:7" ht="13.5" customHeight="1" outlineLevel="1">
      <c r="A97" s="34">
        <v>66</v>
      </c>
      <c r="B97" s="45" t="s">
        <v>203</v>
      </c>
      <c r="C97" s="36">
        <v>42535</v>
      </c>
      <c r="D97" s="132" t="s">
        <v>160</v>
      </c>
      <c r="E97" s="34">
        <v>15</v>
      </c>
      <c r="F97" s="47">
        <v>2416.67</v>
      </c>
      <c r="G97" s="42"/>
    </row>
    <row r="98" spans="1:7" ht="13.5" customHeight="1" outlineLevel="1">
      <c r="A98" s="34">
        <v>67</v>
      </c>
      <c r="B98" s="45" t="s">
        <v>204</v>
      </c>
      <c r="C98" s="52">
        <v>41418</v>
      </c>
      <c r="D98" s="53" t="s">
        <v>205</v>
      </c>
      <c r="E98" s="34">
        <v>24.7</v>
      </c>
      <c r="F98" s="47">
        <v>2416.67</v>
      </c>
      <c r="G98" s="42"/>
    </row>
    <row r="99" spans="1:7" ht="12.75" outlineLevel="1">
      <c r="A99" s="34"/>
      <c r="B99" s="45" t="s">
        <v>85</v>
      </c>
      <c r="C99" s="46"/>
      <c r="D99" s="34"/>
      <c r="E99" s="47">
        <f>SUM(E32:E98)</f>
        <v>2691.1800000000003</v>
      </c>
      <c r="F99" s="47">
        <f>SUM(F32:F98)</f>
        <v>118356.46999999999</v>
      </c>
      <c r="G99" s="42"/>
    </row>
    <row r="100" spans="1:7" ht="12.75" outlineLevel="1">
      <c r="A100" s="34">
        <v>68</v>
      </c>
      <c r="B100" s="45" t="s">
        <v>82</v>
      </c>
      <c r="C100" s="46">
        <v>42153</v>
      </c>
      <c r="D100" s="34" t="s">
        <v>50</v>
      </c>
      <c r="E100" s="34">
        <v>1190</v>
      </c>
      <c r="F100" s="47">
        <v>1505.11</v>
      </c>
      <c r="G100" s="42"/>
    </row>
    <row r="101" spans="1:7" ht="12.75" outlineLevel="1">
      <c r="A101" s="34">
        <v>69</v>
      </c>
      <c r="B101" s="45" t="s">
        <v>84</v>
      </c>
      <c r="C101" s="46">
        <v>43283</v>
      </c>
      <c r="D101" s="34" t="s">
        <v>52</v>
      </c>
      <c r="E101" s="34">
        <v>1175</v>
      </c>
      <c r="F101" s="47">
        <v>1505.11</v>
      </c>
      <c r="G101" s="42"/>
    </row>
    <row r="102" spans="1:7" ht="12.75" outlineLevel="1">
      <c r="A102" s="34">
        <v>70</v>
      </c>
      <c r="B102" s="45" t="s">
        <v>166</v>
      </c>
      <c r="C102" s="36">
        <v>42291</v>
      </c>
      <c r="D102" s="132" t="s">
        <v>157</v>
      </c>
      <c r="E102" s="34">
        <v>767</v>
      </c>
      <c r="F102" s="47">
        <v>3666.67</v>
      </c>
      <c r="G102" s="42"/>
    </row>
    <row r="103" spans="1:7" ht="12.75" outlineLevel="1">
      <c r="A103" s="34">
        <v>71</v>
      </c>
      <c r="B103" s="45" t="s">
        <v>167</v>
      </c>
      <c r="C103" s="36">
        <v>42935</v>
      </c>
      <c r="D103" s="131" t="s">
        <v>158</v>
      </c>
      <c r="E103" s="34">
        <v>811</v>
      </c>
      <c r="F103" s="47">
        <v>3666.67</v>
      </c>
      <c r="G103" s="42"/>
    </row>
    <row r="104" spans="1:7" ht="12.75" outlineLevel="1">
      <c r="A104" s="34">
        <v>72</v>
      </c>
      <c r="B104" s="45" t="s">
        <v>206</v>
      </c>
      <c r="C104" s="36">
        <v>42871</v>
      </c>
      <c r="D104" s="131" t="s">
        <v>199</v>
      </c>
      <c r="E104" s="34">
        <v>972</v>
      </c>
      <c r="F104" s="47">
        <v>3166.67</v>
      </c>
      <c r="G104" s="42"/>
    </row>
    <row r="105" spans="1:7" ht="12.75" outlineLevel="1">
      <c r="A105" s="127"/>
      <c r="B105" s="39" t="s">
        <v>550</v>
      </c>
      <c r="C105" s="185"/>
      <c r="D105" s="185"/>
      <c r="E105" s="58">
        <f>E99</f>
        <v>2691.1800000000003</v>
      </c>
      <c r="F105" s="59">
        <f>F99+F100+F101+F102+F103+F104</f>
        <v>131866.69999999998</v>
      </c>
      <c r="G105" s="42"/>
    </row>
    <row r="106" spans="1:7" ht="12.75" customHeight="1" outlineLevel="1">
      <c r="A106" s="175" t="s">
        <v>86</v>
      </c>
      <c r="B106" s="170"/>
      <c r="C106" s="170"/>
      <c r="D106" s="170"/>
      <c r="E106" s="170"/>
      <c r="F106" s="171"/>
      <c r="G106" s="42"/>
    </row>
    <row r="107" spans="1:7" ht="12" customHeight="1" outlineLevel="1">
      <c r="A107" s="34">
        <v>1</v>
      </c>
      <c r="B107" s="60" t="s">
        <v>135</v>
      </c>
      <c r="C107" s="51">
        <v>41919</v>
      </c>
      <c r="D107" s="37" t="s">
        <v>136</v>
      </c>
      <c r="E107" s="37">
        <v>39.7</v>
      </c>
      <c r="F107" s="128">
        <v>2333.33</v>
      </c>
      <c r="G107" s="42"/>
    </row>
    <row r="108" spans="1:7" ht="12.75" outlineLevel="1">
      <c r="A108" s="34">
        <v>2</v>
      </c>
      <c r="B108" s="35" t="s">
        <v>90</v>
      </c>
      <c r="C108" s="36">
        <v>41162</v>
      </c>
      <c r="D108" s="131" t="s">
        <v>87</v>
      </c>
      <c r="E108" s="131">
        <v>36.9</v>
      </c>
      <c r="F108" s="128">
        <v>2333.33</v>
      </c>
      <c r="G108" s="42"/>
    </row>
    <row r="109" spans="1:7" ht="12.75" outlineLevel="1">
      <c r="A109" s="34">
        <v>3</v>
      </c>
      <c r="B109" s="35" t="s">
        <v>91</v>
      </c>
      <c r="C109" s="36">
        <v>41162</v>
      </c>
      <c r="D109" s="131" t="s">
        <v>87</v>
      </c>
      <c r="E109" s="131">
        <v>31.6</v>
      </c>
      <c r="F109" s="128">
        <v>2333.33</v>
      </c>
      <c r="G109" s="42"/>
    </row>
    <row r="110" spans="1:7" ht="12.75" outlineLevel="1">
      <c r="A110" s="34">
        <v>4</v>
      </c>
      <c r="B110" s="35" t="s">
        <v>92</v>
      </c>
      <c r="C110" s="36">
        <v>41268</v>
      </c>
      <c r="D110" s="131" t="s">
        <v>88</v>
      </c>
      <c r="E110" s="37">
        <v>42.3</v>
      </c>
      <c r="F110" s="128">
        <v>2333.33</v>
      </c>
      <c r="G110" s="42"/>
    </row>
    <row r="111" spans="1:7" ht="12.75" outlineLevel="1">
      <c r="A111" s="34">
        <v>5</v>
      </c>
      <c r="B111" s="35" t="s">
        <v>93</v>
      </c>
      <c r="C111" s="36">
        <v>41236</v>
      </c>
      <c r="D111" s="131" t="s">
        <v>89</v>
      </c>
      <c r="E111" s="37">
        <v>43.2</v>
      </c>
      <c r="F111" s="128">
        <v>2333.33</v>
      </c>
      <c r="G111" s="42"/>
    </row>
    <row r="112" spans="1:7" ht="12.75" outlineLevel="1">
      <c r="A112" s="34">
        <v>6</v>
      </c>
      <c r="B112" s="35" t="s">
        <v>168</v>
      </c>
      <c r="C112" s="36">
        <v>41996</v>
      </c>
      <c r="D112" s="131" t="s">
        <v>169</v>
      </c>
      <c r="E112" s="37">
        <v>21.1</v>
      </c>
      <c r="F112" s="128">
        <v>3333.33</v>
      </c>
      <c r="G112" s="42"/>
    </row>
    <row r="113" spans="1:7" ht="12.75" outlineLevel="1">
      <c r="A113" s="34">
        <v>7</v>
      </c>
      <c r="B113" s="35" t="s">
        <v>182</v>
      </c>
      <c r="C113" s="36">
        <v>41996</v>
      </c>
      <c r="D113" s="131" t="s">
        <v>169</v>
      </c>
      <c r="E113" s="37">
        <v>29.7</v>
      </c>
      <c r="F113" s="128">
        <v>3333.33</v>
      </c>
      <c r="G113" s="42"/>
    </row>
    <row r="114" spans="1:7" ht="12.75" outlineLevel="1">
      <c r="A114" s="34">
        <v>8</v>
      </c>
      <c r="B114" s="61" t="s">
        <v>183</v>
      </c>
      <c r="C114" s="36">
        <v>41759</v>
      </c>
      <c r="D114" s="131" t="s">
        <v>173</v>
      </c>
      <c r="E114" s="37">
        <v>55</v>
      </c>
      <c r="F114" s="128">
        <v>3333.33</v>
      </c>
      <c r="G114" s="42"/>
    </row>
    <row r="115" spans="1:7" ht="12.75" outlineLevel="1">
      <c r="A115" s="34">
        <v>9</v>
      </c>
      <c r="B115" s="35" t="s">
        <v>174</v>
      </c>
      <c r="C115" s="36">
        <v>41362</v>
      </c>
      <c r="D115" s="131" t="s">
        <v>170</v>
      </c>
      <c r="E115" s="37">
        <v>35</v>
      </c>
      <c r="F115" s="128">
        <v>3333.33</v>
      </c>
      <c r="G115" s="42"/>
    </row>
    <row r="116" spans="1:7" ht="12.75" outlineLevel="1">
      <c r="A116" s="34">
        <v>10</v>
      </c>
      <c r="B116" s="61" t="s">
        <v>175</v>
      </c>
      <c r="C116" s="36">
        <v>40963</v>
      </c>
      <c r="D116" s="131" t="s">
        <v>171</v>
      </c>
      <c r="E116" s="37">
        <v>67.2</v>
      </c>
      <c r="F116" s="128">
        <v>3333.33</v>
      </c>
      <c r="G116" s="42"/>
    </row>
    <row r="117" spans="1:7" ht="12.75" outlineLevel="1">
      <c r="A117" s="34">
        <v>11</v>
      </c>
      <c r="B117" s="61" t="s">
        <v>176</v>
      </c>
      <c r="C117" s="36">
        <v>40963</v>
      </c>
      <c r="D117" s="131" t="s">
        <v>171</v>
      </c>
      <c r="E117" s="37">
        <v>84</v>
      </c>
      <c r="F117" s="128">
        <v>3333.33</v>
      </c>
      <c r="G117" s="42"/>
    </row>
    <row r="118" spans="1:7" ht="12.75" outlineLevel="1">
      <c r="A118" s="34">
        <v>12</v>
      </c>
      <c r="B118" s="61" t="s">
        <v>177</v>
      </c>
      <c r="C118" s="36">
        <v>40963</v>
      </c>
      <c r="D118" s="131" t="s">
        <v>171</v>
      </c>
      <c r="E118" s="37">
        <v>49.2</v>
      </c>
      <c r="F118" s="128">
        <v>3333.33</v>
      </c>
      <c r="G118" s="42"/>
    </row>
    <row r="119" spans="1:7" ht="12.75" outlineLevel="1">
      <c r="A119" s="34">
        <v>13</v>
      </c>
      <c r="B119" s="61" t="s">
        <v>178</v>
      </c>
      <c r="C119" s="36">
        <v>42753</v>
      </c>
      <c r="D119" s="131" t="s">
        <v>172</v>
      </c>
      <c r="E119" s="37">
        <v>29.5</v>
      </c>
      <c r="F119" s="128">
        <v>3333.33</v>
      </c>
      <c r="G119" s="42"/>
    </row>
    <row r="120" spans="1:7" ht="12.75" outlineLevel="1">
      <c r="A120" s="34">
        <v>14</v>
      </c>
      <c r="B120" s="61" t="s">
        <v>179</v>
      </c>
      <c r="C120" s="36">
        <v>41759</v>
      </c>
      <c r="D120" s="131" t="s">
        <v>173</v>
      </c>
      <c r="E120" s="37">
        <v>18.6</v>
      </c>
      <c r="F120" s="128">
        <v>3333.33</v>
      </c>
      <c r="G120" s="42"/>
    </row>
    <row r="121" spans="1:7" ht="12.75" outlineLevel="1">
      <c r="A121" s="130"/>
      <c r="B121" s="39" t="s">
        <v>551</v>
      </c>
      <c r="C121" s="131"/>
      <c r="D121" s="131"/>
      <c r="E121" s="40">
        <f>SUM(E107:E120)</f>
        <v>583</v>
      </c>
      <c r="F121" s="62">
        <f>SUM(F107:F120)</f>
        <v>41666.62000000001</v>
      </c>
      <c r="G121" s="42"/>
    </row>
    <row r="122" spans="1:7" ht="12.75" customHeight="1" outlineLevel="1">
      <c r="A122" s="175" t="s">
        <v>94</v>
      </c>
      <c r="B122" s="170"/>
      <c r="C122" s="170"/>
      <c r="D122" s="170"/>
      <c r="E122" s="170"/>
      <c r="F122" s="170"/>
      <c r="G122" s="42"/>
    </row>
    <row r="123" spans="1:7" ht="12.75" customHeight="1" outlineLevel="1">
      <c r="A123" s="34">
        <v>1</v>
      </c>
      <c r="B123" s="35" t="s">
        <v>97</v>
      </c>
      <c r="C123" s="51">
        <v>42229</v>
      </c>
      <c r="D123" s="34" t="s">
        <v>98</v>
      </c>
      <c r="E123" s="37">
        <v>28.2</v>
      </c>
      <c r="F123" s="63">
        <v>1154.96</v>
      </c>
      <c r="G123" s="42"/>
    </row>
    <row r="124" spans="1:7" ht="12.75" customHeight="1" outlineLevel="1">
      <c r="A124" s="34">
        <v>2</v>
      </c>
      <c r="B124" s="60" t="s">
        <v>99</v>
      </c>
      <c r="C124" s="51">
        <v>40963</v>
      </c>
      <c r="D124" s="34" t="s">
        <v>100</v>
      </c>
      <c r="E124" s="37">
        <v>22</v>
      </c>
      <c r="F124" s="63">
        <v>1154.96</v>
      </c>
      <c r="G124" s="42"/>
    </row>
    <row r="125" spans="1:7" ht="12.75" customHeight="1" outlineLevel="1">
      <c r="A125" s="34">
        <v>3</v>
      </c>
      <c r="B125" s="60" t="s">
        <v>101</v>
      </c>
      <c r="C125" s="51">
        <v>41872</v>
      </c>
      <c r="D125" s="34" t="s">
        <v>102</v>
      </c>
      <c r="E125" s="37">
        <v>30.1</v>
      </c>
      <c r="F125" s="63">
        <v>1154.96</v>
      </c>
      <c r="G125" s="42"/>
    </row>
    <row r="126" spans="1:7" ht="12.75" customHeight="1" outlineLevel="1">
      <c r="A126" s="34">
        <v>4</v>
      </c>
      <c r="B126" s="60" t="s">
        <v>103</v>
      </c>
      <c r="C126" s="51">
        <v>42153</v>
      </c>
      <c r="D126" s="34" t="s">
        <v>104</v>
      </c>
      <c r="E126" s="37">
        <v>31.3</v>
      </c>
      <c r="F126" s="63">
        <v>1154.96</v>
      </c>
      <c r="G126" s="42"/>
    </row>
    <row r="127" spans="1:7" ht="12.75" customHeight="1" outlineLevel="1">
      <c r="A127" s="34">
        <v>5</v>
      </c>
      <c r="B127" s="60" t="s">
        <v>105</v>
      </c>
      <c r="C127" s="51">
        <v>41544</v>
      </c>
      <c r="D127" s="34" t="s">
        <v>106</v>
      </c>
      <c r="E127" s="37">
        <v>17.5</v>
      </c>
      <c r="F127" s="63">
        <v>1154.96</v>
      </c>
      <c r="G127" s="42"/>
    </row>
    <row r="128" spans="1:7" ht="12.75" customHeight="1" outlineLevel="1">
      <c r="A128" s="34">
        <v>6</v>
      </c>
      <c r="B128" s="60" t="s">
        <v>107</v>
      </c>
      <c r="C128" s="51">
        <v>41544</v>
      </c>
      <c r="D128" s="34" t="s">
        <v>108</v>
      </c>
      <c r="E128" s="37">
        <v>22.6</v>
      </c>
      <c r="F128" s="63">
        <v>1154.96</v>
      </c>
      <c r="G128" s="42"/>
    </row>
    <row r="129" spans="1:7" ht="12.75" customHeight="1" outlineLevel="1">
      <c r="A129" s="34">
        <v>7</v>
      </c>
      <c r="B129" s="60" t="s">
        <v>109</v>
      </c>
      <c r="C129" s="51">
        <v>41544</v>
      </c>
      <c r="D129" s="34" t="s">
        <v>106</v>
      </c>
      <c r="E129" s="37">
        <v>38</v>
      </c>
      <c r="F129" s="63">
        <v>1154.96</v>
      </c>
      <c r="G129" s="42"/>
    </row>
    <row r="130" spans="1:7" ht="12.75" customHeight="1" outlineLevel="1">
      <c r="A130" s="34">
        <v>8</v>
      </c>
      <c r="B130" s="60" t="s">
        <v>110</v>
      </c>
      <c r="C130" s="51">
        <v>41544</v>
      </c>
      <c r="D130" s="34" t="s">
        <v>108</v>
      </c>
      <c r="E130" s="37">
        <v>33.5</v>
      </c>
      <c r="F130" s="63">
        <v>1154.96</v>
      </c>
      <c r="G130" s="42"/>
    </row>
    <row r="131" spans="1:7" ht="12.75" customHeight="1" outlineLevel="1">
      <c r="A131" s="34">
        <v>9</v>
      </c>
      <c r="B131" s="35" t="s">
        <v>111</v>
      </c>
      <c r="C131" s="51">
        <v>42229</v>
      </c>
      <c r="D131" s="34" t="s">
        <v>98</v>
      </c>
      <c r="E131" s="37">
        <v>39.3</v>
      </c>
      <c r="F131" s="128">
        <v>1261.57</v>
      </c>
      <c r="G131" s="42"/>
    </row>
    <row r="132" spans="1:7" ht="12.75" customHeight="1" outlineLevel="1">
      <c r="A132" s="34">
        <v>10</v>
      </c>
      <c r="B132" s="60" t="s">
        <v>113</v>
      </c>
      <c r="C132" s="51">
        <v>41872</v>
      </c>
      <c r="D132" s="34" t="s">
        <v>102</v>
      </c>
      <c r="E132" s="37">
        <v>42.1</v>
      </c>
      <c r="F132" s="128">
        <v>1261.57</v>
      </c>
      <c r="G132" s="42"/>
    </row>
    <row r="133" spans="1:7" ht="12.75" customHeight="1" outlineLevel="1">
      <c r="A133" s="34">
        <v>11</v>
      </c>
      <c r="B133" s="64" t="s">
        <v>114</v>
      </c>
      <c r="C133" s="51">
        <v>41872</v>
      </c>
      <c r="D133" s="34" t="s">
        <v>102</v>
      </c>
      <c r="E133" s="37">
        <v>37.6</v>
      </c>
      <c r="F133" s="128">
        <v>1261.57</v>
      </c>
      <c r="G133" s="42"/>
    </row>
    <row r="134" spans="1:7" ht="12.75" customHeight="1" outlineLevel="1">
      <c r="A134" s="34">
        <v>12</v>
      </c>
      <c r="B134" s="64" t="s">
        <v>115</v>
      </c>
      <c r="C134" s="51">
        <v>41041</v>
      </c>
      <c r="D134" s="34" t="s">
        <v>112</v>
      </c>
      <c r="E134" s="37">
        <v>15.9</v>
      </c>
      <c r="F134" s="128">
        <v>1261.57</v>
      </c>
      <c r="G134" s="42"/>
    </row>
    <row r="135" spans="1:7" ht="12.75" customHeight="1" outlineLevel="1">
      <c r="A135" s="34">
        <v>13</v>
      </c>
      <c r="B135" s="64" t="s">
        <v>116</v>
      </c>
      <c r="C135" s="51">
        <v>42473</v>
      </c>
      <c r="D135" s="34" t="s">
        <v>117</v>
      </c>
      <c r="E135" s="37">
        <v>45.8</v>
      </c>
      <c r="F135" s="128">
        <v>1261.57</v>
      </c>
      <c r="G135" s="42"/>
    </row>
    <row r="136" spans="1:7" ht="12.75" customHeight="1" outlineLevel="1">
      <c r="A136" s="34">
        <v>14</v>
      </c>
      <c r="B136" s="61" t="s">
        <v>119</v>
      </c>
      <c r="C136" s="51">
        <v>41162</v>
      </c>
      <c r="D136" s="34" t="s">
        <v>118</v>
      </c>
      <c r="E136" s="37">
        <v>29.59</v>
      </c>
      <c r="F136" s="128">
        <v>1261.57</v>
      </c>
      <c r="G136" s="42"/>
    </row>
    <row r="137" spans="1:7" ht="12.75" customHeight="1" outlineLevel="1">
      <c r="A137" s="34">
        <v>15</v>
      </c>
      <c r="B137" s="64" t="s">
        <v>120</v>
      </c>
      <c r="C137" s="51">
        <v>41872</v>
      </c>
      <c r="D137" s="34" t="s">
        <v>102</v>
      </c>
      <c r="E137" s="37">
        <v>19.7</v>
      </c>
      <c r="F137" s="128">
        <v>1279.34</v>
      </c>
      <c r="G137" s="42"/>
    </row>
    <row r="138" spans="1:7" ht="12.75" customHeight="1" outlineLevel="1">
      <c r="A138" s="34">
        <v>16</v>
      </c>
      <c r="B138" s="64" t="s">
        <v>133</v>
      </c>
      <c r="C138" s="51">
        <v>41418</v>
      </c>
      <c r="D138" s="34" t="s">
        <v>121</v>
      </c>
      <c r="E138" s="37">
        <v>44.1</v>
      </c>
      <c r="F138" s="128">
        <v>1279.34</v>
      </c>
      <c r="G138" s="42"/>
    </row>
    <row r="139" spans="1:7" ht="12.75" customHeight="1" outlineLevel="1">
      <c r="A139" s="34">
        <v>17</v>
      </c>
      <c r="B139" s="64" t="s">
        <v>122</v>
      </c>
      <c r="C139" s="51">
        <v>41418</v>
      </c>
      <c r="D139" s="34" t="s">
        <v>121</v>
      </c>
      <c r="E139" s="37">
        <v>43.9</v>
      </c>
      <c r="F139" s="128">
        <v>1279.34</v>
      </c>
      <c r="G139" s="42"/>
    </row>
    <row r="140" spans="1:7" ht="12.75" customHeight="1" outlineLevel="1">
      <c r="A140" s="34">
        <v>18</v>
      </c>
      <c r="B140" s="60" t="s">
        <v>126</v>
      </c>
      <c r="C140" s="51">
        <v>41236</v>
      </c>
      <c r="D140" s="34" t="s">
        <v>123</v>
      </c>
      <c r="E140" s="37">
        <v>26.7</v>
      </c>
      <c r="F140" s="128">
        <v>1279.34</v>
      </c>
      <c r="G140" s="42"/>
    </row>
    <row r="141" spans="1:7" ht="12.75" customHeight="1" outlineLevel="1">
      <c r="A141" s="34">
        <v>19</v>
      </c>
      <c r="B141" s="60" t="s">
        <v>127</v>
      </c>
      <c r="C141" s="51">
        <v>41747</v>
      </c>
      <c r="D141" s="34" t="s">
        <v>124</v>
      </c>
      <c r="E141" s="37">
        <v>27.4</v>
      </c>
      <c r="F141" s="128">
        <v>1279.33</v>
      </c>
      <c r="G141" s="42"/>
    </row>
    <row r="142" spans="1:7" ht="12.75" customHeight="1" outlineLevel="1">
      <c r="A142" s="34">
        <v>20</v>
      </c>
      <c r="B142" s="60" t="s">
        <v>128</v>
      </c>
      <c r="C142" s="51">
        <v>40963</v>
      </c>
      <c r="D142" s="34" t="s">
        <v>125</v>
      </c>
      <c r="E142" s="37">
        <v>31.1</v>
      </c>
      <c r="F142" s="47">
        <v>1243.8</v>
      </c>
      <c r="G142" s="42"/>
    </row>
    <row r="143" spans="1:7" ht="12.75" customHeight="1" outlineLevel="1">
      <c r="A143" s="34">
        <v>21</v>
      </c>
      <c r="B143" s="60" t="s">
        <v>129</v>
      </c>
      <c r="C143" s="51">
        <v>40963</v>
      </c>
      <c r="D143" s="34" t="s">
        <v>125</v>
      </c>
      <c r="E143" s="37">
        <v>30.4</v>
      </c>
      <c r="F143" s="47">
        <v>1243.8</v>
      </c>
      <c r="G143" s="42"/>
    </row>
    <row r="144" spans="1:7" ht="12.75" customHeight="1" outlineLevel="1">
      <c r="A144" s="34">
        <v>22</v>
      </c>
      <c r="B144" s="60" t="s">
        <v>130</v>
      </c>
      <c r="C144" s="51">
        <v>40963</v>
      </c>
      <c r="D144" s="34" t="s">
        <v>125</v>
      </c>
      <c r="E144" s="37">
        <v>22</v>
      </c>
      <c r="F144" s="47">
        <v>1243.8</v>
      </c>
      <c r="G144" s="42"/>
    </row>
    <row r="145" spans="1:7" ht="12.75" customHeight="1" outlineLevel="1">
      <c r="A145" s="34">
        <v>23</v>
      </c>
      <c r="B145" s="60" t="s">
        <v>131</v>
      </c>
      <c r="C145" s="51">
        <v>40963</v>
      </c>
      <c r="D145" s="34" t="s">
        <v>125</v>
      </c>
      <c r="E145" s="37">
        <v>30.4</v>
      </c>
      <c r="F145" s="47">
        <v>1243.8</v>
      </c>
      <c r="G145" s="42"/>
    </row>
    <row r="146" spans="1:7" ht="12.75" customHeight="1" outlineLevel="1">
      <c r="A146" s="34">
        <v>24</v>
      </c>
      <c r="B146" s="60" t="s">
        <v>132</v>
      </c>
      <c r="C146" s="51">
        <v>40963</v>
      </c>
      <c r="D146" s="34" t="s">
        <v>125</v>
      </c>
      <c r="E146" s="37">
        <v>37</v>
      </c>
      <c r="F146" s="47">
        <v>1243.8</v>
      </c>
      <c r="G146" s="42"/>
    </row>
    <row r="147" spans="1:7" ht="12.75" customHeight="1" outlineLevel="1">
      <c r="A147" s="34">
        <v>25</v>
      </c>
      <c r="B147" s="60" t="s">
        <v>180</v>
      </c>
      <c r="C147" s="36">
        <v>41586</v>
      </c>
      <c r="D147" s="34" t="s">
        <v>181</v>
      </c>
      <c r="E147" s="37">
        <v>42.5</v>
      </c>
      <c r="F147" s="47">
        <v>2533.33</v>
      </c>
      <c r="G147" s="42"/>
    </row>
    <row r="148" spans="1:7" ht="12.75" customHeight="1" outlineLevel="1">
      <c r="A148" s="34">
        <v>26</v>
      </c>
      <c r="B148" s="60" t="s">
        <v>186</v>
      </c>
      <c r="C148" s="51">
        <v>41418</v>
      </c>
      <c r="D148" s="34" t="s">
        <v>121</v>
      </c>
      <c r="E148" s="37">
        <v>43.6</v>
      </c>
      <c r="F148" s="47">
        <v>2633.33</v>
      </c>
      <c r="G148" s="42"/>
    </row>
    <row r="149" spans="1:7" ht="12.75" customHeight="1" outlineLevel="1">
      <c r="A149" s="34"/>
      <c r="B149" s="45" t="s">
        <v>85</v>
      </c>
      <c r="C149" s="44"/>
      <c r="D149" s="44"/>
      <c r="E149" s="65">
        <f>SUM(E123:E148)</f>
        <v>832.2900000000001</v>
      </c>
      <c r="F149" s="66">
        <f>SUM(F123:F148)</f>
        <v>34591.45</v>
      </c>
      <c r="G149" s="42"/>
    </row>
    <row r="150" spans="1:7" ht="12.75" customHeight="1" outlineLevel="1">
      <c r="A150" s="34">
        <v>27</v>
      </c>
      <c r="B150" s="35" t="s">
        <v>422</v>
      </c>
      <c r="C150" s="51">
        <v>42153</v>
      </c>
      <c r="D150" s="34" t="s">
        <v>104</v>
      </c>
      <c r="E150" s="37">
        <v>426</v>
      </c>
      <c r="F150" s="128">
        <v>1154.96</v>
      </c>
      <c r="G150" s="42"/>
    </row>
    <row r="151" spans="1:7" ht="12.75" customHeight="1" outlineLevel="1">
      <c r="A151" s="34">
        <v>28</v>
      </c>
      <c r="B151" s="61" t="s">
        <v>423</v>
      </c>
      <c r="C151" s="51">
        <v>41041</v>
      </c>
      <c r="D151" s="34" t="s">
        <v>112</v>
      </c>
      <c r="E151" s="37">
        <v>391</v>
      </c>
      <c r="F151" s="128">
        <v>1261.57</v>
      </c>
      <c r="G151" s="42"/>
    </row>
    <row r="152" spans="1:7" ht="12.75" customHeight="1" outlineLevel="1">
      <c r="A152" s="34">
        <v>29</v>
      </c>
      <c r="B152" s="35" t="s">
        <v>424</v>
      </c>
      <c r="C152" s="51">
        <v>41872</v>
      </c>
      <c r="D152" s="34" t="s">
        <v>102</v>
      </c>
      <c r="E152" s="37">
        <v>1520</v>
      </c>
      <c r="F152" s="128">
        <v>1279.34</v>
      </c>
      <c r="G152" s="42"/>
    </row>
    <row r="153" spans="1:7" ht="12.75" customHeight="1" outlineLevel="1">
      <c r="A153" s="34">
        <v>30</v>
      </c>
      <c r="B153" s="61" t="s">
        <v>425</v>
      </c>
      <c r="C153" s="51">
        <v>41418</v>
      </c>
      <c r="D153" s="34" t="s">
        <v>121</v>
      </c>
      <c r="E153" s="37">
        <v>391</v>
      </c>
      <c r="F153" s="128">
        <v>1279.34</v>
      </c>
      <c r="G153" s="42"/>
    </row>
    <row r="154" spans="1:7" ht="12.75" customHeight="1" outlineLevel="1">
      <c r="A154" s="130"/>
      <c r="B154" s="39" t="s">
        <v>552</v>
      </c>
      <c r="C154" s="130"/>
      <c r="D154" s="130"/>
      <c r="E154" s="67">
        <f>E149</f>
        <v>832.2900000000001</v>
      </c>
      <c r="F154" s="50">
        <f>F149+F150+F151+F152+F153</f>
        <v>39566.65999999999</v>
      </c>
      <c r="G154" s="42"/>
    </row>
    <row r="155" spans="1:7" ht="12.75" customHeight="1" outlineLevel="1">
      <c r="A155" s="130"/>
      <c r="B155" s="130" t="s">
        <v>134</v>
      </c>
      <c r="C155" s="130"/>
      <c r="D155" s="130"/>
      <c r="E155" s="68">
        <f>E30+E105+E121+E154</f>
        <v>4803.97</v>
      </c>
      <c r="F155" s="50">
        <f>F30+F105+F121+F154</f>
        <v>259483.30999999994</v>
      </c>
      <c r="G155" s="42"/>
    </row>
    <row r="156" spans="1:7" ht="12.75" customHeight="1">
      <c r="A156" s="193">
        <v>2019</v>
      </c>
      <c r="B156" s="188"/>
      <c r="C156" s="188"/>
      <c r="D156" s="188"/>
      <c r="E156" s="188"/>
      <c r="F156" s="188"/>
      <c r="G156" s="42"/>
    </row>
    <row r="157" spans="1:7" ht="12.75" customHeight="1" outlineLevel="1">
      <c r="A157" s="175" t="s">
        <v>21</v>
      </c>
      <c r="B157" s="170"/>
      <c r="C157" s="170"/>
      <c r="D157" s="170"/>
      <c r="E157" s="170"/>
      <c r="F157" s="171"/>
      <c r="G157" s="42"/>
    </row>
    <row r="158" spans="1:7" ht="13.5" customHeight="1" outlineLevel="1">
      <c r="A158" s="34">
        <v>1</v>
      </c>
      <c r="B158" s="35" t="s">
        <v>358</v>
      </c>
      <c r="C158" s="36">
        <v>40963</v>
      </c>
      <c r="D158" s="131" t="s">
        <v>304</v>
      </c>
      <c r="E158" s="69">
        <v>67.7</v>
      </c>
      <c r="F158" s="128">
        <v>1000</v>
      </c>
      <c r="G158" s="42"/>
    </row>
    <row r="159" spans="1:7" ht="12.75" customHeight="1" outlineLevel="1">
      <c r="A159" s="34">
        <v>2</v>
      </c>
      <c r="B159" s="35" t="s">
        <v>274</v>
      </c>
      <c r="C159" s="36">
        <v>41005</v>
      </c>
      <c r="D159" s="131" t="s">
        <v>28</v>
      </c>
      <c r="E159" s="69">
        <v>31.6</v>
      </c>
      <c r="F159" s="128">
        <v>1000</v>
      </c>
      <c r="G159" s="42"/>
    </row>
    <row r="160" spans="1:7" ht="12.75" customHeight="1" outlineLevel="1">
      <c r="A160" s="34">
        <v>3</v>
      </c>
      <c r="B160" s="35" t="s">
        <v>275</v>
      </c>
      <c r="C160" s="36">
        <v>41005</v>
      </c>
      <c r="D160" s="131" t="s">
        <v>28</v>
      </c>
      <c r="E160" s="69">
        <v>20.7</v>
      </c>
      <c r="F160" s="128">
        <v>1000</v>
      </c>
      <c r="G160" s="42"/>
    </row>
    <row r="161" spans="1:7" ht="12.75" customHeight="1" outlineLevel="1">
      <c r="A161" s="34">
        <v>4</v>
      </c>
      <c r="B161" s="35" t="s">
        <v>276</v>
      </c>
      <c r="C161" s="36">
        <v>41005</v>
      </c>
      <c r="D161" s="131" t="s">
        <v>28</v>
      </c>
      <c r="E161" s="69">
        <v>37.7</v>
      </c>
      <c r="F161" s="128">
        <v>1000</v>
      </c>
      <c r="G161" s="42"/>
    </row>
    <row r="162" spans="1:7" ht="12.75" customHeight="1" outlineLevel="1">
      <c r="A162" s="34">
        <v>5</v>
      </c>
      <c r="B162" s="35" t="s">
        <v>277</v>
      </c>
      <c r="C162" s="36">
        <v>41005</v>
      </c>
      <c r="D162" s="131" t="s">
        <v>28</v>
      </c>
      <c r="E162" s="69">
        <v>16</v>
      </c>
      <c r="F162" s="128">
        <v>1000</v>
      </c>
      <c r="G162" s="42"/>
    </row>
    <row r="163" spans="1:7" ht="12.75" customHeight="1" outlineLevel="1">
      <c r="A163" s="34">
        <v>6</v>
      </c>
      <c r="B163" s="35" t="s">
        <v>278</v>
      </c>
      <c r="C163" s="36">
        <v>41005</v>
      </c>
      <c r="D163" s="131" t="s">
        <v>28</v>
      </c>
      <c r="E163" s="69">
        <v>25.1</v>
      </c>
      <c r="F163" s="128">
        <v>1000</v>
      </c>
      <c r="G163" s="42"/>
    </row>
    <row r="164" spans="1:7" ht="12.75" customHeight="1" outlineLevel="1">
      <c r="A164" s="34">
        <v>7</v>
      </c>
      <c r="B164" s="35" t="s">
        <v>279</v>
      </c>
      <c r="C164" s="36">
        <v>41005</v>
      </c>
      <c r="D164" s="131" t="s">
        <v>28</v>
      </c>
      <c r="E164" s="69">
        <v>35.4</v>
      </c>
      <c r="F164" s="128">
        <v>1000</v>
      </c>
      <c r="G164" s="42"/>
    </row>
    <row r="165" spans="1:7" ht="12.75" customHeight="1" outlineLevel="1">
      <c r="A165" s="34">
        <v>8</v>
      </c>
      <c r="B165" s="35" t="s">
        <v>280</v>
      </c>
      <c r="C165" s="36">
        <v>41005</v>
      </c>
      <c r="D165" s="131" t="s">
        <v>28</v>
      </c>
      <c r="E165" s="69">
        <v>27</v>
      </c>
      <c r="F165" s="128">
        <v>1000</v>
      </c>
      <c r="G165" s="42"/>
    </row>
    <row r="166" spans="1:7" ht="12.75" customHeight="1" outlineLevel="1">
      <c r="A166" s="34">
        <v>9</v>
      </c>
      <c r="B166" s="35" t="s">
        <v>281</v>
      </c>
      <c r="C166" s="36">
        <v>41005</v>
      </c>
      <c r="D166" s="131" t="s">
        <v>28</v>
      </c>
      <c r="E166" s="69">
        <v>16.2</v>
      </c>
      <c r="F166" s="128">
        <v>1000</v>
      </c>
      <c r="G166" s="42"/>
    </row>
    <row r="167" spans="1:7" ht="12.75" customHeight="1" outlineLevel="1">
      <c r="A167" s="34">
        <v>10</v>
      </c>
      <c r="B167" s="35" t="s">
        <v>357</v>
      </c>
      <c r="C167" s="36">
        <v>41005</v>
      </c>
      <c r="D167" s="131" t="s">
        <v>305</v>
      </c>
      <c r="E167" s="69">
        <v>16.8</v>
      </c>
      <c r="F167" s="128">
        <v>1000</v>
      </c>
      <c r="G167" s="42"/>
    </row>
    <row r="168" spans="1:7" ht="12.75" customHeight="1" outlineLevel="1">
      <c r="A168" s="34">
        <v>11</v>
      </c>
      <c r="B168" s="35" t="s">
        <v>359</v>
      </c>
      <c r="C168" s="36">
        <v>41005</v>
      </c>
      <c r="D168" s="131" t="s">
        <v>305</v>
      </c>
      <c r="E168" s="69">
        <v>33.6</v>
      </c>
      <c r="F168" s="128">
        <v>1000</v>
      </c>
      <c r="G168" s="42"/>
    </row>
    <row r="169" spans="1:7" ht="12.75" customHeight="1" outlineLevel="1">
      <c r="A169" s="34">
        <v>12</v>
      </c>
      <c r="B169" s="35" t="s">
        <v>360</v>
      </c>
      <c r="C169" s="36">
        <v>41005</v>
      </c>
      <c r="D169" s="131" t="s">
        <v>305</v>
      </c>
      <c r="E169" s="69">
        <v>31.7</v>
      </c>
      <c r="F169" s="128">
        <v>1000</v>
      </c>
      <c r="G169" s="42"/>
    </row>
    <row r="170" spans="1:7" ht="12.75" customHeight="1" outlineLevel="1">
      <c r="A170" s="34">
        <v>13</v>
      </c>
      <c r="B170" s="35" t="s">
        <v>361</v>
      </c>
      <c r="C170" s="36">
        <v>41005</v>
      </c>
      <c r="D170" s="131" t="s">
        <v>305</v>
      </c>
      <c r="E170" s="69">
        <v>17.1</v>
      </c>
      <c r="F170" s="128">
        <v>1000</v>
      </c>
      <c r="G170" s="42"/>
    </row>
    <row r="171" spans="1:7" ht="12.75" customHeight="1" outlineLevel="1">
      <c r="A171" s="34">
        <v>14</v>
      </c>
      <c r="B171" s="35" t="s">
        <v>362</v>
      </c>
      <c r="C171" s="36">
        <v>41005</v>
      </c>
      <c r="D171" s="131" t="s">
        <v>305</v>
      </c>
      <c r="E171" s="69">
        <v>33.9</v>
      </c>
      <c r="F171" s="128">
        <v>1000</v>
      </c>
      <c r="G171" s="42"/>
    </row>
    <row r="172" spans="1:7" ht="12.75" customHeight="1" outlineLevel="1">
      <c r="A172" s="34">
        <v>15</v>
      </c>
      <c r="B172" s="35" t="s">
        <v>363</v>
      </c>
      <c r="C172" s="36">
        <v>41005</v>
      </c>
      <c r="D172" s="131" t="s">
        <v>305</v>
      </c>
      <c r="E172" s="69">
        <v>33.6</v>
      </c>
      <c r="F172" s="128">
        <v>1000</v>
      </c>
      <c r="G172" s="42"/>
    </row>
    <row r="173" spans="1:7" ht="12.75" customHeight="1" outlineLevel="1">
      <c r="A173" s="34">
        <v>16</v>
      </c>
      <c r="B173" s="35" t="s">
        <v>365</v>
      </c>
      <c r="C173" s="36">
        <v>41005</v>
      </c>
      <c r="D173" s="131" t="s">
        <v>305</v>
      </c>
      <c r="E173" s="69">
        <v>33.3</v>
      </c>
      <c r="F173" s="128">
        <v>1000</v>
      </c>
      <c r="G173" s="42"/>
    </row>
    <row r="174" spans="1:7" ht="12.75" customHeight="1" outlineLevel="1">
      <c r="A174" s="34">
        <v>17</v>
      </c>
      <c r="B174" s="35" t="s">
        <v>364</v>
      </c>
      <c r="C174" s="36">
        <v>41005</v>
      </c>
      <c r="D174" s="131" t="s">
        <v>305</v>
      </c>
      <c r="E174" s="69">
        <v>35</v>
      </c>
      <c r="F174" s="128">
        <v>1000</v>
      </c>
      <c r="G174" s="42"/>
    </row>
    <row r="175" spans="1:7" ht="12.75" customHeight="1" outlineLevel="1">
      <c r="A175" s="34">
        <v>18</v>
      </c>
      <c r="B175" s="35" t="s">
        <v>366</v>
      </c>
      <c r="C175" s="36">
        <v>41138</v>
      </c>
      <c r="D175" s="131" t="s">
        <v>306</v>
      </c>
      <c r="E175" s="69">
        <v>39.9</v>
      </c>
      <c r="F175" s="128">
        <v>1000</v>
      </c>
      <c r="G175" s="42"/>
    </row>
    <row r="176" spans="1:7" ht="12.75" customHeight="1" outlineLevel="1">
      <c r="A176" s="34">
        <v>19</v>
      </c>
      <c r="B176" s="35" t="s">
        <v>367</v>
      </c>
      <c r="C176" s="36">
        <v>41544</v>
      </c>
      <c r="D176" s="131" t="s">
        <v>307</v>
      </c>
      <c r="E176" s="70">
        <v>52.2</v>
      </c>
      <c r="F176" s="128">
        <v>1000</v>
      </c>
      <c r="G176" s="42"/>
    </row>
    <row r="177" spans="1:7" ht="12.75" customHeight="1" outlineLevel="1">
      <c r="A177" s="34">
        <v>20</v>
      </c>
      <c r="B177" s="35" t="s">
        <v>368</v>
      </c>
      <c r="C177" s="36">
        <v>41544</v>
      </c>
      <c r="D177" s="131" t="s">
        <v>307</v>
      </c>
      <c r="E177" s="70">
        <v>63.1</v>
      </c>
      <c r="F177" s="128">
        <v>1000</v>
      </c>
      <c r="G177" s="42"/>
    </row>
    <row r="178" spans="1:7" ht="12.75" customHeight="1" outlineLevel="1">
      <c r="A178" s="34">
        <v>21</v>
      </c>
      <c r="B178" s="35" t="s">
        <v>369</v>
      </c>
      <c r="C178" s="36">
        <v>41544</v>
      </c>
      <c r="D178" s="131" t="s">
        <v>307</v>
      </c>
      <c r="E178" s="70">
        <v>52.4</v>
      </c>
      <c r="F178" s="128">
        <v>1000</v>
      </c>
      <c r="G178" s="42"/>
    </row>
    <row r="179" spans="1:7" ht="12.75" customHeight="1" outlineLevel="1">
      <c r="A179" s="34">
        <v>22</v>
      </c>
      <c r="B179" s="35" t="s">
        <v>370</v>
      </c>
      <c r="C179" s="36">
        <v>41544</v>
      </c>
      <c r="D179" s="131" t="s">
        <v>307</v>
      </c>
      <c r="E179" s="70">
        <v>29.2</v>
      </c>
      <c r="F179" s="128">
        <v>1000</v>
      </c>
      <c r="G179" s="42"/>
    </row>
    <row r="180" spans="1:7" ht="12.75" customHeight="1" outlineLevel="1">
      <c r="A180" s="34">
        <v>23</v>
      </c>
      <c r="B180" s="35" t="s">
        <v>371</v>
      </c>
      <c r="C180" s="36">
        <v>41544</v>
      </c>
      <c r="D180" s="131" t="s">
        <v>307</v>
      </c>
      <c r="E180" s="70">
        <v>65.4</v>
      </c>
      <c r="F180" s="128">
        <v>1000</v>
      </c>
      <c r="G180" s="42"/>
    </row>
    <row r="181" spans="1:7" ht="12.75" customHeight="1" outlineLevel="1">
      <c r="A181" s="34">
        <v>24</v>
      </c>
      <c r="B181" s="35" t="s">
        <v>372</v>
      </c>
      <c r="C181" s="36">
        <v>41544</v>
      </c>
      <c r="D181" s="131" t="s">
        <v>307</v>
      </c>
      <c r="E181" s="70">
        <v>63.3</v>
      </c>
      <c r="F181" s="128">
        <v>1000</v>
      </c>
      <c r="G181" s="42"/>
    </row>
    <row r="182" spans="1:7" ht="12.75" customHeight="1" outlineLevel="1">
      <c r="A182" s="34">
        <v>25</v>
      </c>
      <c r="B182" s="35" t="s">
        <v>282</v>
      </c>
      <c r="C182" s="36">
        <v>41586</v>
      </c>
      <c r="D182" s="131" t="s">
        <v>308</v>
      </c>
      <c r="E182" s="70">
        <v>42.7</v>
      </c>
      <c r="F182" s="128">
        <v>1000</v>
      </c>
      <c r="G182" s="42"/>
    </row>
    <row r="183" spans="1:7" ht="12.75" customHeight="1" outlineLevel="1">
      <c r="A183" s="34">
        <v>26</v>
      </c>
      <c r="B183" s="35" t="s">
        <v>283</v>
      </c>
      <c r="C183" s="36">
        <v>41586</v>
      </c>
      <c r="D183" s="131" t="s">
        <v>308</v>
      </c>
      <c r="E183" s="69">
        <v>42</v>
      </c>
      <c r="F183" s="128">
        <v>1000</v>
      </c>
      <c r="G183" s="42"/>
    </row>
    <row r="184" spans="1:7" ht="12.75" customHeight="1" outlineLevel="1">
      <c r="A184" s="34">
        <v>27</v>
      </c>
      <c r="B184" s="35" t="s">
        <v>284</v>
      </c>
      <c r="C184" s="36">
        <v>41586</v>
      </c>
      <c r="D184" s="131" t="s">
        <v>308</v>
      </c>
      <c r="E184" s="70">
        <v>52.7</v>
      </c>
      <c r="F184" s="128">
        <v>1000</v>
      </c>
      <c r="G184" s="42"/>
    </row>
    <row r="185" spans="1:7" ht="12.75" customHeight="1" outlineLevel="1">
      <c r="A185" s="34">
        <v>28</v>
      </c>
      <c r="B185" s="35" t="s">
        <v>285</v>
      </c>
      <c r="C185" s="36">
        <v>41586</v>
      </c>
      <c r="D185" s="131" t="s">
        <v>308</v>
      </c>
      <c r="E185" s="70">
        <v>54.3</v>
      </c>
      <c r="F185" s="128">
        <v>1000</v>
      </c>
      <c r="G185" s="42"/>
    </row>
    <row r="186" spans="1:7" ht="12.75" customHeight="1" outlineLevel="1">
      <c r="A186" s="34">
        <v>29</v>
      </c>
      <c r="B186" s="35" t="s">
        <v>286</v>
      </c>
      <c r="C186" s="36">
        <v>41586</v>
      </c>
      <c r="D186" s="131" t="s">
        <v>308</v>
      </c>
      <c r="E186" s="70">
        <v>10.4</v>
      </c>
      <c r="F186" s="128">
        <v>1000</v>
      </c>
      <c r="G186" s="42"/>
    </row>
    <row r="187" spans="1:7" ht="12.75" customHeight="1" outlineLevel="1">
      <c r="A187" s="34">
        <v>30</v>
      </c>
      <c r="B187" s="35" t="s">
        <v>287</v>
      </c>
      <c r="C187" s="36">
        <v>41586</v>
      </c>
      <c r="D187" s="131" t="s">
        <v>308</v>
      </c>
      <c r="E187" s="70">
        <v>16.3</v>
      </c>
      <c r="F187" s="128">
        <v>1000</v>
      </c>
      <c r="G187" s="42"/>
    </row>
    <row r="188" spans="1:7" ht="12.75" customHeight="1" outlineLevel="1">
      <c r="A188" s="34">
        <v>31</v>
      </c>
      <c r="B188" s="35" t="s">
        <v>288</v>
      </c>
      <c r="C188" s="36">
        <v>41586</v>
      </c>
      <c r="D188" s="131" t="s">
        <v>308</v>
      </c>
      <c r="E188" s="70">
        <v>11</v>
      </c>
      <c r="F188" s="128">
        <v>1000</v>
      </c>
      <c r="G188" s="42"/>
    </row>
    <row r="189" spans="1:7" ht="12.75" customHeight="1" outlineLevel="1">
      <c r="A189" s="34">
        <v>32</v>
      </c>
      <c r="B189" s="35" t="s">
        <v>289</v>
      </c>
      <c r="C189" s="36">
        <v>41586</v>
      </c>
      <c r="D189" s="131" t="s">
        <v>308</v>
      </c>
      <c r="E189" s="70">
        <v>11.2</v>
      </c>
      <c r="F189" s="128">
        <v>1000</v>
      </c>
      <c r="G189" s="42"/>
    </row>
    <row r="190" spans="1:7" ht="12.75" customHeight="1" outlineLevel="1">
      <c r="A190" s="34">
        <v>33</v>
      </c>
      <c r="B190" s="35" t="s">
        <v>290</v>
      </c>
      <c r="C190" s="36">
        <v>41586</v>
      </c>
      <c r="D190" s="131" t="s">
        <v>308</v>
      </c>
      <c r="E190" s="70">
        <v>42.4</v>
      </c>
      <c r="F190" s="128">
        <v>1000</v>
      </c>
      <c r="G190" s="42"/>
    </row>
    <row r="191" spans="1:7" ht="12.75" customHeight="1" outlineLevel="1">
      <c r="A191" s="34">
        <v>34</v>
      </c>
      <c r="B191" s="35" t="s">
        <v>291</v>
      </c>
      <c r="C191" s="36">
        <v>41586</v>
      </c>
      <c r="D191" s="131" t="s">
        <v>308</v>
      </c>
      <c r="E191" s="70">
        <v>54.5</v>
      </c>
      <c r="F191" s="128">
        <v>1000</v>
      </c>
      <c r="G191" s="42"/>
    </row>
    <row r="192" spans="1:7" ht="12.75" customHeight="1" outlineLevel="1">
      <c r="A192" s="34">
        <v>35</v>
      </c>
      <c r="B192" s="35" t="s">
        <v>292</v>
      </c>
      <c r="C192" s="36">
        <v>41586</v>
      </c>
      <c r="D192" s="131" t="s">
        <v>308</v>
      </c>
      <c r="E192" s="70">
        <v>43.8</v>
      </c>
      <c r="F192" s="128">
        <v>1000</v>
      </c>
      <c r="G192" s="42"/>
    </row>
    <row r="193" spans="1:7" ht="12.75" customHeight="1" outlineLevel="1">
      <c r="A193" s="34">
        <v>36</v>
      </c>
      <c r="B193" s="35" t="s">
        <v>293</v>
      </c>
      <c r="C193" s="36">
        <v>41586</v>
      </c>
      <c r="D193" s="131" t="s">
        <v>309</v>
      </c>
      <c r="E193" s="70">
        <v>48.1</v>
      </c>
      <c r="F193" s="128">
        <v>1000</v>
      </c>
      <c r="G193" s="42"/>
    </row>
    <row r="194" spans="1:7" ht="12.75" customHeight="1" outlineLevel="1">
      <c r="A194" s="34">
        <v>37</v>
      </c>
      <c r="B194" s="35" t="s">
        <v>294</v>
      </c>
      <c r="C194" s="36">
        <v>41586</v>
      </c>
      <c r="D194" s="131" t="s">
        <v>309</v>
      </c>
      <c r="E194" s="70">
        <v>45.9</v>
      </c>
      <c r="F194" s="128">
        <v>1000</v>
      </c>
      <c r="G194" s="42"/>
    </row>
    <row r="195" spans="1:7" ht="12.75" customHeight="1" outlineLevel="1">
      <c r="A195" s="34">
        <v>38</v>
      </c>
      <c r="B195" s="35" t="s">
        <v>295</v>
      </c>
      <c r="C195" s="36">
        <v>41586</v>
      </c>
      <c r="D195" s="131" t="s">
        <v>309</v>
      </c>
      <c r="E195" s="70">
        <v>47.7</v>
      </c>
      <c r="F195" s="128">
        <v>1000</v>
      </c>
      <c r="G195" s="42"/>
    </row>
    <row r="196" spans="1:7" ht="12.75" customHeight="1" outlineLevel="1">
      <c r="A196" s="34">
        <v>39</v>
      </c>
      <c r="B196" s="35" t="s">
        <v>296</v>
      </c>
      <c r="C196" s="36">
        <v>41586</v>
      </c>
      <c r="D196" s="131" t="s">
        <v>309</v>
      </c>
      <c r="E196" s="70">
        <v>36.9</v>
      </c>
      <c r="F196" s="128">
        <v>1000</v>
      </c>
      <c r="G196" s="42"/>
    </row>
    <row r="197" spans="1:7" ht="12.75" customHeight="1" outlineLevel="1">
      <c r="A197" s="34">
        <v>40</v>
      </c>
      <c r="B197" s="35" t="s">
        <v>297</v>
      </c>
      <c r="C197" s="36">
        <v>41586</v>
      </c>
      <c r="D197" s="131" t="s">
        <v>309</v>
      </c>
      <c r="E197" s="70">
        <v>50.1</v>
      </c>
      <c r="F197" s="128">
        <v>1000</v>
      </c>
      <c r="G197" s="42"/>
    </row>
    <row r="198" spans="1:7" ht="12.75" customHeight="1" outlineLevel="1">
      <c r="A198" s="34">
        <v>41</v>
      </c>
      <c r="B198" s="35" t="s">
        <v>298</v>
      </c>
      <c r="C198" s="36">
        <v>41586</v>
      </c>
      <c r="D198" s="131" t="s">
        <v>309</v>
      </c>
      <c r="E198" s="70">
        <v>45.7</v>
      </c>
      <c r="F198" s="128">
        <v>1000</v>
      </c>
      <c r="G198" s="42"/>
    </row>
    <row r="199" spans="1:7" ht="12.75" customHeight="1" outlineLevel="1">
      <c r="A199" s="34">
        <v>42</v>
      </c>
      <c r="B199" s="35" t="s">
        <v>299</v>
      </c>
      <c r="C199" s="36">
        <v>41586</v>
      </c>
      <c r="D199" s="131" t="s">
        <v>309</v>
      </c>
      <c r="E199" s="70">
        <v>37.9</v>
      </c>
      <c r="F199" s="128">
        <v>1000</v>
      </c>
      <c r="G199" s="42"/>
    </row>
    <row r="200" spans="1:7" ht="12.75" customHeight="1" outlineLevel="1">
      <c r="A200" s="34">
        <v>43</v>
      </c>
      <c r="B200" s="35" t="s">
        <v>300</v>
      </c>
      <c r="C200" s="36">
        <v>41586</v>
      </c>
      <c r="D200" s="131" t="s">
        <v>309</v>
      </c>
      <c r="E200" s="70">
        <v>45.6</v>
      </c>
      <c r="F200" s="128">
        <v>1000</v>
      </c>
      <c r="G200" s="42"/>
    </row>
    <row r="201" spans="1:7" ht="12.75" customHeight="1" outlineLevel="1">
      <c r="A201" s="34">
        <v>44</v>
      </c>
      <c r="B201" s="35" t="s">
        <v>301</v>
      </c>
      <c r="C201" s="36">
        <v>41586</v>
      </c>
      <c r="D201" s="131" t="s">
        <v>309</v>
      </c>
      <c r="E201" s="70">
        <v>46.4</v>
      </c>
      <c r="F201" s="128">
        <v>1000</v>
      </c>
      <c r="G201" s="42"/>
    </row>
    <row r="202" spans="1:7" ht="12.75" customHeight="1" outlineLevel="1">
      <c r="A202" s="34">
        <v>45</v>
      </c>
      <c r="B202" s="35" t="s">
        <v>302</v>
      </c>
      <c r="C202" s="36">
        <v>41586</v>
      </c>
      <c r="D202" s="131" t="s">
        <v>309</v>
      </c>
      <c r="E202" s="70">
        <v>37.6</v>
      </c>
      <c r="F202" s="128">
        <v>1000</v>
      </c>
      <c r="G202" s="42"/>
    </row>
    <row r="203" spans="1:7" ht="12.75" customHeight="1" outlineLevel="1">
      <c r="A203" s="34">
        <v>46</v>
      </c>
      <c r="B203" s="35" t="s">
        <v>303</v>
      </c>
      <c r="C203" s="36">
        <v>41586</v>
      </c>
      <c r="D203" s="131" t="s">
        <v>309</v>
      </c>
      <c r="E203" s="70">
        <v>47</v>
      </c>
      <c r="F203" s="128">
        <v>1000</v>
      </c>
      <c r="G203" s="42"/>
    </row>
    <row r="204" spans="1:7" ht="12.75" customHeight="1" outlineLevel="1">
      <c r="A204" s="34">
        <v>47</v>
      </c>
      <c r="B204" s="35" t="s">
        <v>374</v>
      </c>
      <c r="C204" s="36">
        <v>41838</v>
      </c>
      <c r="D204" s="131" t="s">
        <v>310</v>
      </c>
      <c r="E204" s="70">
        <v>40.2</v>
      </c>
      <c r="F204" s="128">
        <v>1000</v>
      </c>
      <c r="G204" s="42"/>
    </row>
    <row r="205" spans="1:7" ht="12.75" customHeight="1" outlineLevel="1">
      <c r="A205" s="34">
        <v>48</v>
      </c>
      <c r="B205" s="35" t="s">
        <v>375</v>
      </c>
      <c r="C205" s="36">
        <v>41838</v>
      </c>
      <c r="D205" s="131" t="s">
        <v>310</v>
      </c>
      <c r="E205" s="70">
        <v>49.9</v>
      </c>
      <c r="F205" s="128">
        <v>1000</v>
      </c>
      <c r="G205" s="42"/>
    </row>
    <row r="206" spans="1:7" ht="12.75" customHeight="1" outlineLevel="1">
      <c r="A206" s="34">
        <v>49</v>
      </c>
      <c r="B206" s="35" t="s">
        <v>376</v>
      </c>
      <c r="C206" s="36">
        <v>41838</v>
      </c>
      <c r="D206" s="131" t="s">
        <v>310</v>
      </c>
      <c r="E206" s="70">
        <v>40.2</v>
      </c>
      <c r="F206" s="128">
        <v>1000</v>
      </c>
      <c r="G206" s="42"/>
    </row>
    <row r="207" spans="1:7" ht="12.75" customHeight="1" outlineLevel="1">
      <c r="A207" s="34">
        <v>50</v>
      </c>
      <c r="B207" s="35" t="s">
        <v>377</v>
      </c>
      <c r="C207" s="36">
        <v>41838</v>
      </c>
      <c r="D207" s="131" t="s">
        <v>310</v>
      </c>
      <c r="E207" s="70">
        <v>39.3</v>
      </c>
      <c r="F207" s="128">
        <v>1000</v>
      </c>
      <c r="G207" s="42"/>
    </row>
    <row r="208" spans="1:7" ht="12.75" customHeight="1" outlineLevel="1">
      <c r="A208" s="34">
        <v>51</v>
      </c>
      <c r="B208" s="35" t="s">
        <v>378</v>
      </c>
      <c r="C208" s="36">
        <v>41838</v>
      </c>
      <c r="D208" s="131" t="s">
        <v>310</v>
      </c>
      <c r="E208" s="70">
        <v>50.7</v>
      </c>
      <c r="F208" s="128">
        <v>1000</v>
      </c>
      <c r="G208" s="42"/>
    </row>
    <row r="209" spans="1:7" ht="12.75" customHeight="1" outlineLevel="1">
      <c r="A209" s="34">
        <v>52</v>
      </c>
      <c r="B209" s="35" t="s">
        <v>379</v>
      </c>
      <c r="C209" s="36">
        <v>41838</v>
      </c>
      <c r="D209" s="131" t="s">
        <v>311</v>
      </c>
      <c r="E209" s="70">
        <v>38.7</v>
      </c>
      <c r="F209" s="128">
        <v>1000</v>
      </c>
      <c r="G209" s="42"/>
    </row>
    <row r="210" spans="1:7" ht="12.75" customHeight="1" outlineLevel="1">
      <c r="A210" s="34">
        <v>53</v>
      </c>
      <c r="B210" s="35" t="s">
        <v>380</v>
      </c>
      <c r="C210" s="36">
        <v>41838</v>
      </c>
      <c r="D210" s="131" t="s">
        <v>311</v>
      </c>
      <c r="E210" s="70">
        <v>39.3</v>
      </c>
      <c r="F210" s="128">
        <v>1000</v>
      </c>
      <c r="G210" s="42"/>
    </row>
    <row r="211" spans="1:7" ht="12.75" customHeight="1" outlineLevel="1">
      <c r="A211" s="34">
        <v>54</v>
      </c>
      <c r="B211" s="35" t="s">
        <v>381</v>
      </c>
      <c r="C211" s="36">
        <v>41838</v>
      </c>
      <c r="D211" s="131" t="s">
        <v>311</v>
      </c>
      <c r="E211" s="70">
        <v>15.4</v>
      </c>
      <c r="F211" s="128">
        <v>1000</v>
      </c>
      <c r="G211" s="42"/>
    </row>
    <row r="212" spans="1:7" ht="12.75" customHeight="1" outlineLevel="1">
      <c r="A212" s="34">
        <v>55</v>
      </c>
      <c r="B212" s="35" t="s">
        <v>381</v>
      </c>
      <c r="C212" s="36">
        <v>41838</v>
      </c>
      <c r="D212" s="131" t="s">
        <v>311</v>
      </c>
      <c r="E212" s="70">
        <v>24.5</v>
      </c>
      <c r="F212" s="128">
        <v>1000</v>
      </c>
      <c r="G212" s="42"/>
    </row>
    <row r="213" spans="1:7" ht="12.75" customHeight="1" outlineLevel="1">
      <c r="A213" s="34">
        <v>56</v>
      </c>
      <c r="B213" s="35" t="s">
        <v>382</v>
      </c>
      <c r="C213" s="36">
        <v>41838</v>
      </c>
      <c r="D213" s="131" t="s">
        <v>311</v>
      </c>
      <c r="E213" s="70">
        <v>38.8</v>
      </c>
      <c r="F213" s="128">
        <v>1000</v>
      </c>
      <c r="G213" s="42"/>
    </row>
    <row r="214" spans="1:7" ht="12.75" customHeight="1" outlineLevel="1">
      <c r="A214" s="34">
        <v>57</v>
      </c>
      <c r="B214" s="35" t="s">
        <v>383</v>
      </c>
      <c r="C214" s="36">
        <v>42229</v>
      </c>
      <c r="D214" s="131" t="s">
        <v>312</v>
      </c>
      <c r="E214" s="70">
        <v>44.9</v>
      </c>
      <c r="F214" s="128">
        <v>1000</v>
      </c>
      <c r="G214" s="42"/>
    </row>
    <row r="215" spans="1:7" ht="12.75" customHeight="1" outlineLevel="1">
      <c r="A215" s="34">
        <v>58</v>
      </c>
      <c r="B215" s="35" t="s">
        <v>384</v>
      </c>
      <c r="C215" s="36">
        <v>42229</v>
      </c>
      <c r="D215" s="131" t="s">
        <v>312</v>
      </c>
      <c r="E215" s="70">
        <v>37.6</v>
      </c>
      <c r="F215" s="128">
        <v>1000</v>
      </c>
      <c r="G215" s="42"/>
    </row>
    <row r="216" spans="1:7" ht="12.75" customHeight="1" outlineLevel="1">
      <c r="A216" s="34">
        <v>59</v>
      </c>
      <c r="B216" s="35" t="s">
        <v>385</v>
      </c>
      <c r="C216" s="36">
        <v>42229</v>
      </c>
      <c r="D216" s="131" t="s">
        <v>312</v>
      </c>
      <c r="E216" s="70">
        <v>10.5</v>
      </c>
      <c r="F216" s="128">
        <v>1000</v>
      </c>
      <c r="G216" s="42"/>
    </row>
    <row r="217" spans="1:7" ht="12.75" customHeight="1" outlineLevel="1">
      <c r="A217" s="34">
        <v>60</v>
      </c>
      <c r="B217" s="35" t="s">
        <v>386</v>
      </c>
      <c r="C217" s="36">
        <v>42229</v>
      </c>
      <c r="D217" s="131" t="s">
        <v>312</v>
      </c>
      <c r="E217" s="70">
        <v>13.4</v>
      </c>
      <c r="F217" s="128">
        <v>1000</v>
      </c>
      <c r="G217" s="42"/>
    </row>
    <row r="218" spans="1:7" ht="12.75" customHeight="1" outlineLevel="1">
      <c r="A218" s="34">
        <v>61</v>
      </c>
      <c r="B218" s="35" t="s">
        <v>387</v>
      </c>
      <c r="C218" s="36">
        <v>42229</v>
      </c>
      <c r="D218" s="131" t="s">
        <v>312</v>
      </c>
      <c r="E218" s="70">
        <v>16.9</v>
      </c>
      <c r="F218" s="128">
        <v>1000</v>
      </c>
      <c r="G218" s="42"/>
    </row>
    <row r="219" spans="1:7" ht="12.75" customHeight="1" outlineLevel="1">
      <c r="A219" s="34">
        <v>62</v>
      </c>
      <c r="B219" s="35" t="s">
        <v>388</v>
      </c>
      <c r="C219" s="36">
        <v>42229</v>
      </c>
      <c r="D219" s="131" t="s">
        <v>312</v>
      </c>
      <c r="E219" s="70">
        <v>46.8</v>
      </c>
      <c r="F219" s="128">
        <v>1000</v>
      </c>
      <c r="G219" s="42"/>
    </row>
    <row r="220" spans="1:7" ht="12.75" customHeight="1" outlineLevel="1">
      <c r="A220" s="34">
        <v>63</v>
      </c>
      <c r="B220" s="35" t="s">
        <v>389</v>
      </c>
      <c r="C220" s="36">
        <v>42229</v>
      </c>
      <c r="D220" s="131" t="s">
        <v>312</v>
      </c>
      <c r="E220" s="70">
        <v>36.2</v>
      </c>
      <c r="F220" s="128">
        <v>1000</v>
      </c>
      <c r="G220" s="42"/>
    </row>
    <row r="221" spans="1:7" ht="12.75" customHeight="1" outlineLevel="1">
      <c r="A221" s="34">
        <v>64</v>
      </c>
      <c r="B221" s="35" t="s">
        <v>390</v>
      </c>
      <c r="C221" s="36">
        <v>42229</v>
      </c>
      <c r="D221" s="131" t="s">
        <v>312</v>
      </c>
      <c r="E221" s="70">
        <v>46.2</v>
      </c>
      <c r="F221" s="128">
        <v>1000</v>
      </c>
      <c r="G221" s="42"/>
    </row>
    <row r="222" spans="1:7" ht="12.75" customHeight="1" outlineLevel="1">
      <c r="A222" s="34">
        <v>65</v>
      </c>
      <c r="B222" s="35" t="s">
        <v>391</v>
      </c>
      <c r="C222" s="36">
        <v>42229</v>
      </c>
      <c r="D222" s="131" t="s">
        <v>312</v>
      </c>
      <c r="E222" s="70">
        <v>44.7</v>
      </c>
      <c r="F222" s="128">
        <v>1000</v>
      </c>
      <c r="G222" s="42"/>
    </row>
    <row r="223" spans="1:7" ht="12.75" customHeight="1" outlineLevel="1">
      <c r="A223" s="34">
        <v>66</v>
      </c>
      <c r="B223" s="35" t="s">
        <v>392</v>
      </c>
      <c r="C223" s="36">
        <v>42229</v>
      </c>
      <c r="D223" s="131" t="s">
        <v>312</v>
      </c>
      <c r="E223" s="70">
        <v>34.2</v>
      </c>
      <c r="F223" s="128">
        <v>1000</v>
      </c>
      <c r="G223" s="42"/>
    </row>
    <row r="224" spans="1:7" ht="12.75" customHeight="1" outlineLevel="1">
      <c r="A224" s="34">
        <v>67</v>
      </c>
      <c r="B224" s="35" t="s">
        <v>393</v>
      </c>
      <c r="C224" s="36">
        <v>42229</v>
      </c>
      <c r="D224" s="131" t="s">
        <v>312</v>
      </c>
      <c r="E224" s="70">
        <v>27.2</v>
      </c>
      <c r="F224" s="128">
        <v>1000</v>
      </c>
      <c r="G224" s="42"/>
    </row>
    <row r="225" spans="1:7" ht="12.75" customHeight="1" outlineLevel="1">
      <c r="A225" s="34">
        <v>68</v>
      </c>
      <c r="B225" s="35" t="s">
        <v>393</v>
      </c>
      <c r="C225" s="36">
        <v>42229</v>
      </c>
      <c r="D225" s="131" t="s">
        <v>312</v>
      </c>
      <c r="E225" s="70">
        <v>17.8</v>
      </c>
      <c r="F225" s="128">
        <v>1000</v>
      </c>
      <c r="G225" s="42"/>
    </row>
    <row r="226" spans="1:7" ht="12.75" customHeight="1" outlineLevel="1">
      <c r="A226" s="34">
        <v>69</v>
      </c>
      <c r="B226" s="35" t="s">
        <v>394</v>
      </c>
      <c r="C226" s="36">
        <v>42229</v>
      </c>
      <c r="D226" s="131" t="s">
        <v>312</v>
      </c>
      <c r="E226" s="70">
        <v>34.8</v>
      </c>
      <c r="F226" s="128">
        <v>1000</v>
      </c>
      <c r="G226" s="42"/>
    </row>
    <row r="227" spans="1:7" ht="12.75" customHeight="1" outlineLevel="1">
      <c r="A227" s="34">
        <v>70</v>
      </c>
      <c r="B227" s="35" t="s">
        <v>395</v>
      </c>
      <c r="C227" s="36">
        <v>42229</v>
      </c>
      <c r="D227" s="131" t="s">
        <v>313</v>
      </c>
      <c r="E227" s="70">
        <v>37.7</v>
      </c>
      <c r="F227" s="128">
        <v>1000</v>
      </c>
      <c r="G227" s="42"/>
    </row>
    <row r="228" spans="1:7" ht="12.75" customHeight="1" outlineLevel="1">
      <c r="A228" s="34">
        <v>71</v>
      </c>
      <c r="B228" s="35" t="s">
        <v>396</v>
      </c>
      <c r="C228" s="36">
        <v>42229</v>
      </c>
      <c r="D228" s="131" t="s">
        <v>313</v>
      </c>
      <c r="E228" s="70">
        <v>16.5</v>
      </c>
      <c r="F228" s="128">
        <v>1000</v>
      </c>
      <c r="G228" s="42"/>
    </row>
    <row r="229" spans="1:7" ht="12.75" customHeight="1" outlineLevel="1">
      <c r="A229" s="34">
        <v>72</v>
      </c>
      <c r="B229" s="35" t="s">
        <v>396</v>
      </c>
      <c r="C229" s="36">
        <v>42229</v>
      </c>
      <c r="D229" s="131" t="s">
        <v>313</v>
      </c>
      <c r="E229" s="70">
        <v>12.3</v>
      </c>
      <c r="F229" s="128">
        <v>1000</v>
      </c>
      <c r="G229" s="42"/>
    </row>
    <row r="230" spans="1:7" ht="12.75" customHeight="1" outlineLevel="1">
      <c r="A230" s="34">
        <v>73</v>
      </c>
      <c r="B230" s="35" t="s">
        <v>396</v>
      </c>
      <c r="C230" s="36">
        <v>42229</v>
      </c>
      <c r="D230" s="131" t="s">
        <v>313</v>
      </c>
      <c r="E230" s="70">
        <v>17</v>
      </c>
      <c r="F230" s="128">
        <v>1000</v>
      </c>
      <c r="G230" s="42"/>
    </row>
    <row r="231" spans="1:7" ht="12.75" customHeight="1" outlineLevel="1">
      <c r="A231" s="34">
        <v>74</v>
      </c>
      <c r="B231" s="35" t="s">
        <v>397</v>
      </c>
      <c r="C231" s="36">
        <v>42229</v>
      </c>
      <c r="D231" s="131" t="s">
        <v>313</v>
      </c>
      <c r="E231" s="70">
        <v>47.7</v>
      </c>
      <c r="F231" s="128">
        <v>1000</v>
      </c>
      <c r="G231" s="42"/>
    </row>
    <row r="232" spans="1:7" ht="12.75" customHeight="1" outlineLevel="1">
      <c r="A232" s="34">
        <v>75</v>
      </c>
      <c r="B232" s="35" t="s">
        <v>398</v>
      </c>
      <c r="C232" s="36">
        <v>42229</v>
      </c>
      <c r="D232" s="131" t="s">
        <v>313</v>
      </c>
      <c r="E232" s="70">
        <v>38.2</v>
      </c>
      <c r="F232" s="128">
        <v>1000</v>
      </c>
      <c r="G232" s="42"/>
    </row>
    <row r="233" spans="1:7" ht="12.75" customHeight="1" outlineLevel="1">
      <c r="A233" s="34">
        <v>76</v>
      </c>
      <c r="B233" s="35" t="s">
        <v>399</v>
      </c>
      <c r="C233" s="36">
        <v>42229</v>
      </c>
      <c r="D233" s="131" t="s">
        <v>313</v>
      </c>
      <c r="E233" s="70">
        <v>46.3</v>
      </c>
      <c r="F233" s="128">
        <v>1000</v>
      </c>
      <c r="G233" s="42"/>
    </row>
    <row r="234" spans="1:7" ht="12.75" customHeight="1" outlineLevel="1">
      <c r="A234" s="34">
        <v>77</v>
      </c>
      <c r="B234" s="35" t="s">
        <v>400</v>
      </c>
      <c r="C234" s="36">
        <v>42229</v>
      </c>
      <c r="D234" s="131" t="s">
        <v>313</v>
      </c>
      <c r="E234" s="70">
        <v>45</v>
      </c>
      <c r="F234" s="128">
        <v>1000</v>
      </c>
      <c r="G234" s="42"/>
    </row>
    <row r="235" spans="1:7" ht="12.75" customHeight="1" outlineLevel="1">
      <c r="A235" s="34">
        <v>78</v>
      </c>
      <c r="B235" s="35" t="s">
        <v>401</v>
      </c>
      <c r="C235" s="36">
        <v>42229</v>
      </c>
      <c r="D235" s="131" t="s">
        <v>313</v>
      </c>
      <c r="E235" s="70">
        <v>37.5</v>
      </c>
      <c r="F235" s="128">
        <v>1000</v>
      </c>
      <c r="G235" s="42"/>
    </row>
    <row r="236" spans="1:7" ht="12.75" customHeight="1" outlineLevel="1">
      <c r="A236" s="34">
        <v>79</v>
      </c>
      <c r="B236" s="35" t="s">
        <v>402</v>
      </c>
      <c r="C236" s="36">
        <v>42229</v>
      </c>
      <c r="D236" s="131" t="s">
        <v>313</v>
      </c>
      <c r="E236" s="70">
        <v>46.7</v>
      </c>
      <c r="F236" s="128">
        <v>1000</v>
      </c>
      <c r="G236" s="42"/>
    </row>
    <row r="237" spans="1:7" ht="12.75" customHeight="1" outlineLevel="1">
      <c r="A237" s="34">
        <v>80</v>
      </c>
      <c r="B237" s="35" t="s">
        <v>403</v>
      </c>
      <c r="C237" s="36">
        <v>42229</v>
      </c>
      <c r="D237" s="131" t="s">
        <v>313</v>
      </c>
      <c r="E237" s="70">
        <v>45.7</v>
      </c>
      <c r="F237" s="128">
        <v>1000</v>
      </c>
      <c r="G237" s="42"/>
    </row>
    <row r="238" spans="1:7" ht="12.75" customHeight="1" outlineLevel="1">
      <c r="A238" s="34">
        <v>81</v>
      </c>
      <c r="B238" s="35" t="s">
        <v>404</v>
      </c>
      <c r="C238" s="36">
        <v>42229</v>
      </c>
      <c r="D238" s="131" t="s">
        <v>313</v>
      </c>
      <c r="E238" s="70">
        <v>39.4</v>
      </c>
      <c r="F238" s="128">
        <v>1000</v>
      </c>
      <c r="G238" s="42"/>
    </row>
    <row r="239" spans="1:7" ht="12.75" customHeight="1" outlineLevel="1">
      <c r="A239" s="34">
        <v>82</v>
      </c>
      <c r="B239" s="35" t="s">
        <v>405</v>
      </c>
      <c r="C239" s="36">
        <v>42229</v>
      </c>
      <c r="D239" s="131" t="s">
        <v>313</v>
      </c>
      <c r="E239" s="70">
        <v>48.3</v>
      </c>
      <c r="F239" s="128">
        <v>1000</v>
      </c>
      <c r="G239" s="42"/>
    </row>
    <row r="240" spans="1:7" ht="12.75" customHeight="1" outlineLevel="1">
      <c r="A240" s="34">
        <v>83</v>
      </c>
      <c r="B240" s="35" t="s">
        <v>406</v>
      </c>
      <c r="C240" s="36">
        <v>42229</v>
      </c>
      <c r="D240" s="131" t="s">
        <v>314</v>
      </c>
      <c r="E240" s="70">
        <v>56.2</v>
      </c>
      <c r="F240" s="128">
        <v>1000</v>
      </c>
      <c r="G240" s="42"/>
    </row>
    <row r="241" spans="1:7" ht="12.75" customHeight="1" outlineLevel="1">
      <c r="A241" s="34">
        <v>84</v>
      </c>
      <c r="B241" s="35" t="s">
        <v>407</v>
      </c>
      <c r="C241" s="36">
        <v>42229</v>
      </c>
      <c r="D241" s="131" t="s">
        <v>314</v>
      </c>
      <c r="E241" s="70">
        <v>43.9</v>
      </c>
      <c r="F241" s="128">
        <v>1000</v>
      </c>
      <c r="G241" s="42"/>
    </row>
    <row r="242" spans="1:7" ht="12.75" customHeight="1" outlineLevel="1">
      <c r="A242" s="34">
        <v>85</v>
      </c>
      <c r="B242" s="35" t="s">
        <v>408</v>
      </c>
      <c r="C242" s="36">
        <v>41096</v>
      </c>
      <c r="D242" s="131" t="s">
        <v>6</v>
      </c>
      <c r="E242" s="70">
        <v>57.8</v>
      </c>
      <c r="F242" s="128">
        <v>1000</v>
      </c>
      <c r="G242" s="42"/>
    </row>
    <row r="243" spans="1:7" ht="12.75" customHeight="1" outlineLevel="1">
      <c r="A243" s="34">
        <v>86</v>
      </c>
      <c r="B243" s="35" t="s">
        <v>409</v>
      </c>
      <c r="C243" s="36">
        <v>41383</v>
      </c>
      <c r="D243" s="131" t="s">
        <v>315</v>
      </c>
      <c r="E243" s="70">
        <v>32.7</v>
      </c>
      <c r="F243" s="128">
        <v>1000</v>
      </c>
      <c r="G243" s="42"/>
    </row>
    <row r="244" spans="1:7" ht="12.75" customHeight="1" outlineLevel="1">
      <c r="A244" s="34">
        <v>87</v>
      </c>
      <c r="B244" s="35" t="s">
        <v>410</v>
      </c>
      <c r="C244" s="36">
        <v>41099</v>
      </c>
      <c r="D244" s="131" t="s">
        <v>316</v>
      </c>
      <c r="E244" s="70">
        <v>37.7</v>
      </c>
      <c r="F244" s="128">
        <v>1000</v>
      </c>
      <c r="G244" s="42"/>
    </row>
    <row r="245" spans="1:7" ht="12.75" customHeight="1" outlineLevel="1">
      <c r="A245" s="34">
        <v>88</v>
      </c>
      <c r="B245" s="71" t="s">
        <v>373</v>
      </c>
      <c r="C245" s="36">
        <v>43538</v>
      </c>
      <c r="D245" s="131" t="s">
        <v>317</v>
      </c>
      <c r="E245" s="127">
        <v>13.5</v>
      </c>
      <c r="F245" s="128">
        <v>1000</v>
      </c>
      <c r="G245" s="42"/>
    </row>
    <row r="246" spans="1:7" ht="12.75" customHeight="1" outlineLevel="1">
      <c r="A246" s="34">
        <v>89</v>
      </c>
      <c r="B246" s="71" t="s">
        <v>411</v>
      </c>
      <c r="C246" s="36">
        <v>43538</v>
      </c>
      <c r="D246" s="131" t="s">
        <v>317</v>
      </c>
      <c r="E246" s="37">
        <v>25.8</v>
      </c>
      <c r="F246" s="128">
        <v>1000</v>
      </c>
      <c r="G246" s="42"/>
    </row>
    <row r="247" spans="1:7" ht="12.75" customHeight="1" outlineLevel="1">
      <c r="A247" s="34">
        <v>90</v>
      </c>
      <c r="B247" s="71" t="s">
        <v>412</v>
      </c>
      <c r="C247" s="36">
        <v>43538</v>
      </c>
      <c r="D247" s="131" t="s">
        <v>317</v>
      </c>
      <c r="E247" s="37">
        <v>20.7</v>
      </c>
      <c r="F247" s="128">
        <v>1000</v>
      </c>
      <c r="G247" s="42"/>
    </row>
    <row r="248" spans="1:7" ht="12.75" customHeight="1" outlineLevel="1">
      <c r="A248" s="34">
        <v>91</v>
      </c>
      <c r="B248" s="71" t="s">
        <v>413</v>
      </c>
      <c r="C248" s="36">
        <v>43538</v>
      </c>
      <c r="D248" s="131" t="s">
        <v>317</v>
      </c>
      <c r="E248" s="37">
        <v>26.1</v>
      </c>
      <c r="F248" s="128">
        <v>1000</v>
      </c>
      <c r="G248" s="42"/>
    </row>
    <row r="249" spans="1:7" ht="12.75" customHeight="1" outlineLevel="1">
      <c r="A249" s="34">
        <v>92</v>
      </c>
      <c r="B249" s="71" t="s">
        <v>414</v>
      </c>
      <c r="C249" s="36">
        <v>43538</v>
      </c>
      <c r="D249" s="131" t="s">
        <v>317</v>
      </c>
      <c r="E249" s="37">
        <v>25.3</v>
      </c>
      <c r="F249" s="128">
        <v>1000</v>
      </c>
      <c r="G249" s="42"/>
    </row>
    <row r="250" spans="1:7" ht="12.75" customHeight="1" outlineLevel="1">
      <c r="A250" s="34">
        <v>93</v>
      </c>
      <c r="B250" s="71" t="s">
        <v>415</v>
      </c>
      <c r="C250" s="36">
        <v>43538</v>
      </c>
      <c r="D250" s="131" t="s">
        <v>317</v>
      </c>
      <c r="E250" s="37">
        <v>25.8</v>
      </c>
      <c r="F250" s="128">
        <v>1000</v>
      </c>
      <c r="G250" s="42"/>
    </row>
    <row r="251" spans="1:7" ht="12.75" customHeight="1" outlineLevel="1">
      <c r="A251" s="34">
        <v>94</v>
      </c>
      <c r="B251" s="71" t="s">
        <v>416</v>
      </c>
      <c r="C251" s="36">
        <v>41501</v>
      </c>
      <c r="D251" s="131" t="s">
        <v>318</v>
      </c>
      <c r="E251" s="37">
        <v>35.1</v>
      </c>
      <c r="F251" s="128">
        <v>1000</v>
      </c>
      <c r="G251" s="42"/>
    </row>
    <row r="252" spans="1:7" ht="12.75" customHeight="1" outlineLevel="1">
      <c r="A252" s="34">
        <v>95</v>
      </c>
      <c r="B252" s="71" t="s">
        <v>953</v>
      </c>
      <c r="C252" s="37" t="s">
        <v>83</v>
      </c>
      <c r="D252" s="37" t="s">
        <v>83</v>
      </c>
      <c r="E252" s="37">
        <v>56.5</v>
      </c>
      <c r="F252" s="128">
        <v>1000</v>
      </c>
      <c r="G252" s="42"/>
    </row>
    <row r="253" spans="1:7" ht="12.75" customHeight="1" outlineLevel="1">
      <c r="A253" s="34">
        <v>96</v>
      </c>
      <c r="B253" s="71" t="s">
        <v>954</v>
      </c>
      <c r="C253" s="37" t="s">
        <v>83</v>
      </c>
      <c r="D253" s="37" t="s">
        <v>83</v>
      </c>
      <c r="E253" s="37">
        <v>60.1</v>
      </c>
      <c r="F253" s="128">
        <v>1000</v>
      </c>
      <c r="G253" s="42"/>
    </row>
    <row r="254" spans="1:7" ht="12.75" customHeight="1" outlineLevel="1">
      <c r="A254" s="34">
        <v>97</v>
      </c>
      <c r="B254" s="71" t="s">
        <v>955</v>
      </c>
      <c r="C254" s="37" t="s">
        <v>83</v>
      </c>
      <c r="D254" s="37" t="s">
        <v>83</v>
      </c>
      <c r="E254" s="37">
        <v>56.2</v>
      </c>
      <c r="F254" s="128">
        <v>1000</v>
      </c>
      <c r="G254" s="42"/>
    </row>
    <row r="255" spans="1:7" ht="12.75" customHeight="1" outlineLevel="1">
      <c r="A255" s="34">
        <v>98</v>
      </c>
      <c r="B255" s="71" t="s">
        <v>956</v>
      </c>
      <c r="C255" s="37" t="s">
        <v>83</v>
      </c>
      <c r="D255" s="37" t="s">
        <v>83</v>
      </c>
      <c r="E255" s="37">
        <v>60.7</v>
      </c>
      <c r="F255" s="128">
        <v>1000</v>
      </c>
      <c r="G255" s="42"/>
    </row>
    <row r="256" spans="1:7" ht="12.75" customHeight="1" outlineLevel="1">
      <c r="A256" s="34">
        <v>99</v>
      </c>
      <c r="B256" s="71" t="s">
        <v>957</v>
      </c>
      <c r="C256" s="37" t="s">
        <v>83</v>
      </c>
      <c r="D256" s="37" t="s">
        <v>83</v>
      </c>
      <c r="E256" s="37">
        <v>60.5</v>
      </c>
      <c r="F256" s="128">
        <v>1000</v>
      </c>
      <c r="G256" s="42"/>
    </row>
    <row r="257" spans="1:7" ht="12.75" customHeight="1" outlineLevel="1">
      <c r="A257" s="34">
        <v>100</v>
      </c>
      <c r="B257" s="71" t="s">
        <v>958</v>
      </c>
      <c r="C257" s="37" t="s">
        <v>83</v>
      </c>
      <c r="D257" s="37" t="s">
        <v>83</v>
      </c>
      <c r="E257" s="37">
        <v>60.6</v>
      </c>
      <c r="F257" s="128">
        <v>1000</v>
      </c>
      <c r="G257" s="42"/>
    </row>
    <row r="258" spans="1:7" ht="12.75" customHeight="1" outlineLevel="1">
      <c r="A258" s="34">
        <v>101</v>
      </c>
      <c r="B258" s="71" t="s">
        <v>959</v>
      </c>
      <c r="C258" s="37" t="s">
        <v>83</v>
      </c>
      <c r="D258" s="37" t="s">
        <v>83</v>
      </c>
      <c r="E258" s="37">
        <v>59.4</v>
      </c>
      <c r="F258" s="128">
        <v>1000</v>
      </c>
      <c r="G258" s="42"/>
    </row>
    <row r="259" spans="1:7" ht="12.75" customHeight="1" outlineLevel="1">
      <c r="A259" s="130"/>
      <c r="B259" s="39" t="s">
        <v>549</v>
      </c>
      <c r="C259" s="72"/>
      <c r="D259" s="72"/>
      <c r="E259" s="73">
        <f>SUM(E158:E258)</f>
        <v>3829.2</v>
      </c>
      <c r="F259" s="62">
        <f>SUM(F158:F258)</f>
        <v>101000</v>
      </c>
      <c r="G259" s="42"/>
    </row>
    <row r="260" spans="1:7" ht="12.75" customHeight="1" outlineLevel="1">
      <c r="A260" s="175" t="s">
        <v>30</v>
      </c>
      <c r="B260" s="170"/>
      <c r="C260" s="170"/>
      <c r="D260" s="170"/>
      <c r="E260" s="170"/>
      <c r="F260" s="171"/>
      <c r="G260" s="42"/>
    </row>
    <row r="261" spans="1:7" ht="12.75" customHeight="1" outlineLevel="1">
      <c r="A261" s="34">
        <v>1</v>
      </c>
      <c r="B261" s="35" t="s">
        <v>207</v>
      </c>
      <c r="C261" s="36">
        <v>41919</v>
      </c>
      <c r="D261" s="131" t="s">
        <v>225</v>
      </c>
      <c r="E261" s="131">
        <v>40.5</v>
      </c>
      <c r="F261" s="74">
        <v>2051.13</v>
      </c>
      <c r="G261" s="42"/>
    </row>
    <row r="262" spans="1:7" ht="12.75" customHeight="1" outlineLevel="1">
      <c r="A262" s="34">
        <v>2</v>
      </c>
      <c r="B262" s="35" t="s">
        <v>208</v>
      </c>
      <c r="C262" s="36">
        <v>43082</v>
      </c>
      <c r="D262" s="131" t="s">
        <v>226</v>
      </c>
      <c r="E262" s="131">
        <v>46.4</v>
      </c>
      <c r="F262" s="74">
        <v>1484.52</v>
      </c>
      <c r="G262" s="42"/>
    </row>
    <row r="263" spans="1:7" ht="12.75" customHeight="1" outlineLevel="1">
      <c r="A263" s="34">
        <v>3</v>
      </c>
      <c r="B263" s="35" t="s">
        <v>209</v>
      </c>
      <c r="C263" s="36">
        <v>43082</v>
      </c>
      <c r="D263" s="131" t="s">
        <v>227</v>
      </c>
      <c r="E263" s="131">
        <v>46.7</v>
      </c>
      <c r="F263" s="74">
        <v>2051.13</v>
      </c>
      <c r="G263" s="42"/>
    </row>
    <row r="264" spans="1:7" ht="12.75" customHeight="1" outlineLevel="1">
      <c r="A264" s="34">
        <v>4</v>
      </c>
      <c r="B264" s="60" t="s">
        <v>210</v>
      </c>
      <c r="C264" s="36">
        <v>42445</v>
      </c>
      <c r="D264" s="131" t="s">
        <v>228</v>
      </c>
      <c r="E264" s="131">
        <v>48.6</v>
      </c>
      <c r="F264" s="74">
        <v>1484.52</v>
      </c>
      <c r="G264" s="42"/>
    </row>
    <row r="265" spans="1:7" ht="12.75" customHeight="1" outlineLevel="1">
      <c r="A265" s="34">
        <v>5</v>
      </c>
      <c r="B265" s="60" t="s">
        <v>211</v>
      </c>
      <c r="C265" s="36">
        <v>42445</v>
      </c>
      <c r="D265" s="131" t="s">
        <v>229</v>
      </c>
      <c r="E265" s="131">
        <v>63.5</v>
      </c>
      <c r="F265" s="74">
        <v>2209.78</v>
      </c>
      <c r="G265" s="42"/>
    </row>
    <row r="266" spans="1:7" ht="12.75" customHeight="1" outlineLevel="1">
      <c r="A266" s="34">
        <v>6</v>
      </c>
      <c r="B266" s="60" t="s">
        <v>212</v>
      </c>
      <c r="C266" s="52">
        <v>42591</v>
      </c>
      <c r="D266" s="131" t="s">
        <v>230</v>
      </c>
      <c r="E266" s="131">
        <v>45.1</v>
      </c>
      <c r="F266" s="74">
        <v>2051.13</v>
      </c>
      <c r="G266" s="42"/>
    </row>
    <row r="267" spans="1:7" ht="12.75" customHeight="1" outlineLevel="1">
      <c r="A267" s="34">
        <v>7</v>
      </c>
      <c r="B267" s="60" t="s">
        <v>255</v>
      </c>
      <c r="C267" s="52">
        <v>42591</v>
      </c>
      <c r="D267" s="131" t="s">
        <v>230</v>
      </c>
      <c r="E267" s="131">
        <v>48.5</v>
      </c>
      <c r="F267" s="74">
        <v>1484.52</v>
      </c>
      <c r="G267" s="42"/>
    </row>
    <row r="268" spans="1:7" ht="12.75" customHeight="1" outlineLevel="1">
      <c r="A268" s="34">
        <v>8</v>
      </c>
      <c r="B268" s="60" t="s">
        <v>213</v>
      </c>
      <c r="C268" s="36">
        <v>42387</v>
      </c>
      <c r="D268" s="131" t="s">
        <v>231</v>
      </c>
      <c r="E268" s="131">
        <v>36.6</v>
      </c>
      <c r="F268" s="74">
        <v>1444.86</v>
      </c>
      <c r="G268" s="42"/>
    </row>
    <row r="269" spans="1:7" ht="12.75" customHeight="1" outlineLevel="1">
      <c r="A269" s="34">
        <v>9</v>
      </c>
      <c r="B269" s="35" t="s">
        <v>214</v>
      </c>
      <c r="C269" s="36">
        <v>41872</v>
      </c>
      <c r="D269" s="131" t="s">
        <v>77</v>
      </c>
      <c r="E269" s="131">
        <v>69.7</v>
      </c>
      <c r="F269" s="74">
        <v>2209.78</v>
      </c>
      <c r="G269" s="42"/>
    </row>
    <row r="270" spans="1:7" ht="12.75" customHeight="1" outlineLevel="1">
      <c r="A270" s="34">
        <v>10</v>
      </c>
      <c r="B270" s="35" t="s">
        <v>215</v>
      </c>
      <c r="C270" s="36">
        <v>42304</v>
      </c>
      <c r="D270" s="131" t="s">
        <v>232</v>
      </c>
      <c r="E270" s="131">
        <v>27</v>
      </c>
      <c r="F270" s="74">
        <v>1444.86</v>
      </c>
      <c r="G270" s="42"/>
    </row>
    <row r="271" spans="1:7" ht="12.75" customHeight="1" outlineLevel="1">
      <c r="A271" s="34">
        <v>11</v>
      </c>
      <c r="B271" s="35" t="s">
        <v>216</v>
      </c>
      <c r="C271" s="36">
        <v>41268</v>
      </c>
      <c r="D271" s="131" t="s">
        <v>38</v>
      </c>
      <c r="E271" s="131">
        <v>23</v>
      </c>
      <c r="F271" s="74">
        <v>2051.13</v>
      </c>
      <c r="G271" s="42"/>
    </row>
    <row r="272" spans="1:7" ht="12.75" customHeight="1" outlineLevel="1">
      <c r="A272" s="34">
        <v>12</v>
      </c>
      <c r="B272" s="35" t="s">
        <v>217</v>
      </c>
      <c r="C272" s="36">
        <v>41041</v>
      </c>
      <c r="D272" s="131" t="s">
        <v>233</v>
      </c>
      <c r="E272" s="131">
        <v>51.7</v>
      </c>
      <c r="F272" s="74">
        <v>1529.82</v>
      </c>
      <c r="G272" s="42"/>
    </row>
    <row r="273" spans="1:7" ht="12.75" customHeight="1" outlineLevel="1">
      <c r="A273" s="34">
        <v>13</v>
      </c>
      <c r="B273" s="35" t="s">
        <v>218</v>
      </c>
      <c r="C273" s="36">
        <v>42100</v>
      </c>
      <c r="D273" s="131" t="s">
        <v>234</v>
      </c>
      <c r="E273" s="131">
        <v>31.9</v>
      </c>
      <c r="F273" s="74">
        <v>1444.86</v>
      </c>
      <c r="G273" s="42"/>
    </row>
    <row r="274" spans="1:7" ht="12.75" customHeight="1" outlineLevel="1">
      <c r="A274" s="34">
        <v>14</v>
      </c>
      <c r="B274" s="35" t="s">
        <v>219</v>
      </c>
      <c r="C274" s="36">
        <v>42591</v>
      </c>
      <c r="D274" s="131" t="s">
        <v>235</v>
      </c>
      <c r="E274" s="131">
        <v>44.2</v>
      </c>
      <c r="F274" s="74">
        <v>1586.51</v>
      </c>
      <c r="G274" s="42"/>
    </row>
    <row r="275" spans="1:7" ht="12.75" customHeight="1" outlineLevel="1">
      <c r="A275" s="34">
        <v>15</v>
      </c>
      <c r="B275" s="35" t="s">
        <v>220</v>
      </c>
      <c r="C275" s="36">
        <v>42591</v>
      </c>
      <c r="D275" s="131" t="s">
        <v>236</v>
      </c>
      <c r="E275" s="131">
        <v>56.7</v>
      </c>
      <c r="F275" s="74">
        <v>2209.78</v>
      </c>
      <c r="G275" s="42"/>
    </row>
    <row r="276" spans="1:7" ht="12.75" customHeight="1" outlineLevel="1">
      <c r="A276" s="34">
        <v>16</v>
      </c>
      <c r="B276" s="35" t="s">
        <v>221</v>
      </c>
      <c r="C276" s="36">
        <v>42304</v>
      </c>
      <c r="D276" s="131" t="s">
        <v>237</v>
      </c>
      <c r="E276" s="131">
        <v>35.3</v>
      </c>
      <c r="F276" s="74">
        <v>1586.51</v>
      </c>
      <c r="G276" s="42"/>
    </row>
    <row r="277" spans="1:7" ht="12.75" customHeight="1" outlineLevel="1">
      <c r="A277" s="34">
        <v>17</v>
      </c>
      <c r="B277" s="35" t="s">
        <v>222</v>
      </c>
      <c r="C277" s="36">
        <v>42871</v>
      </c>
      <c r="D277" s="131" t="s">
        <v>199</v>
      </c>
      <c r="E277" s="131">
        <v>29.3</v>
      </c>
      <c r="F277" s="74">
        <v>1586.51</v>
      </c>
      <c r="G277" s="42"/>
    </row>
    <row r="278" spans="1:7" ht="12.75" customHeight="1" outlineLevel="1">
      <c r="A278" s="34">
        <v>18</v>
      </c>
      <c r="B278" s="35" t="s">
        <v>223</v>
      </c>
      <c r="C278" s="36">
        <v>41229</v>
      </c>
      <c r="D278" s="131" t="s">
        <v>238</v>
      </c>
      <c r="E278" s="131">
        <v>28.4</v>
      </c>
      <c r="F278" s="74">
        <v>1586.51</v>
      </c>
      <c r="G278" s="42"/>
    </row>
    <row r="279" spans="1:7" ht="12.75" customHeight="1" outlineLevel="1">
      <c r="A279" s="34">
        <v>19</v>
      </c>
      <c r="B279" s="35" t="s">
        <v>224</v>
      </c>
      <c r="C279" s="36">
        <v>41229</v>
      </c>
      <c r="D279" s="131" t="s">
        <v>163</v>
      </c>
      <c r="E279" s="131">
        <v>28.4</v>
      </c>
      <c r="F279" s="74">
        <v>1586.51</v>
      </c>
      <c r="G279" s="42"/>
    </row>
    <row r="280" spans="1:7" ht="12.75" outlineLevel="1">
      <c r="A280" s="34">
        <v>20</v>
      </c>
      <c r="B280" s="75" t="s">
        <v>332</v>
      </c>
      <c r="C280" s="36">
        <v>42689</v>
      </c>
      <c r="D280" s="131" t="s">
        <v>335</v>
      </c>
      <c r="E280" s="131">
        <v>38.6</v>
      </c>
      <c r="F280" s="74">
        <v>3000</v>
      </c>
      <c r="G280" s="42"/>
    </row>
    <row r="281" spans="1:7" ht="12.75" outlineLevel="1">
      <c r="A281" s="34">
        <v>21</v>
      </c>
      <c r="B281" s="75" t="s">
        <v>333</v>
      </c>
      <c r="C281" s="36">
        <v>42689</v>
      </c>
      <c r="D281" s="131" t="s">
        <v>335</v>
      </c>
      <c r="E281" s="131">
        <v>39.1</v>
      </c>
      <c r="F281" s="74">
        <v>3000</v>
      </c>
      <c r="G281" s="42"/>
    </row>
    <row r="282" spans="1:7" ht="12.75" outlineLevel="1">
      <c r="A282" s="34">
        <v>22</v>
      </c>
      <c r="B282" s="75" t="s">
        <v>334</v>
      </c>
      <c r="C282" s="36">
        <v>42689</v>
      </c>
      <c r="D282" s="131" t="s">
        <v>335</v>
      </c>
      <c r="E282" s="131">
        <v>37.7</v>
      </c>
      <c r="F282" s="74">
        <v>3000</v>
      </c>
      <c r="G282" s="42"/>
    </row>
    <row r="283" spans="1:7" ht="12.75" outlineLevel="1">
      <c r="A283" s="34">
        <v>23</v>
      </c>
      <c r="B283" s="75" t="s">
        <v>336</v>
      </c>
      <c r="C283" s="36">
        <v>42689</v>
      </c>
      <c r="D283" s="131" t="s">
        <v>335</v>
      </c>
      <c r="E283" s="131">
        <v>38.8</v>
      </c>
      <c r="F283" s="74">
        <v>3000</v>
      </c>
      <c r="G283" s="42"/>
    </row>
    <row r="284" spans="1:7" ht="12.75" outlineLevel="1">
      <c r="A284" s="34">
        <v>24</v>
      </c>
      <c r="B284" s="75" t="s">
        <v>337</v>
      </c>
      <c r="C284" s="36">
        <v>42689</v>
      </c>
      <c r="D284" s="131" t="s">
        <v>335</v>
      </c>
      <c r="E284" s="131">
        <v>38.8</v>
      </c>
      <c r="F284" s="74">
        <v>3000</v>
      </c>
      <c r="G284" s="42"/>
    </row>
    <row r="285" spans="1:7" ht="12.75" outlineLevel="1">
      <c r="A285" s="34">
        <v>25</v>
      </c>
      <c r="B285" s="75" t="s">
        <v>338</v>
      </c>
      <c r="C285" s="36">
        <v>41138</v>
      </c>
      <c r="D285" s="131" t="s">
        <v>339</v>
      </c>
      <c r="E285" s="131">
        <v>39.9</v>
      </c>
      <c r="F285" s="74">
        <v>3000</v>
      </c>
      <c r="G285" s="42"/>
    </row>
    <row r="286" spans="1:7" ht="12.75" outlineLevel="1">
      <c r="A286" s="34">
        <v>26</v>
      </c>
      <c r="B286" s="75" t="s">
        <v>340</v>
      </c>
      <c r="C286" s="36">
        <v>41138</v>
      </c>
      <c r="D286" s="131" t="s">
        <v>339</v>
      </c>
      <c r="E286" s="131">
        <v>34.6</v>
      </c>
      <c r="F286" s="74">
        <v>3000</v>
      </c>
      <c r="G286" s="42"/>
    </row>
    <row r="287" spans="1:7" ht="12.75" outlineLevel="1">
      <c r="A287" s="34">
        <v>27</v>
      </c>
      <c r="B287" s="75" t="s">
        <v>341</v>
      </c>
      <c r="C287" s="36">
        <v>41138</v>
      </c>
      <c r="D287" s="131" t="s">
        <v>339</v>
      </c>
      <c r="E287" s="131">
        <v>42.7</v>
      </c>
      <c r="F287" s="74">
        <v>3000</v>
      </c>
      <c r="G287" s="42"/>
    </row>
    <row r="288" spans="1:7" ht="12.75" outlineLevel="1">
      <c r="A288" s="34">
        <v>28</v>
      </c>
      <c r="B288" s="75" t="s">
        <v>342</v>
      </c>
      <c r="C288" s="36">
        <v>41138</v>
      </c>
      <c r="D288" s="131" t="s">
        <v>339</v>
      </c>
      <c r="E288" s="131">
        <v>42.5</v>
      </c>
      <c r="F288" s="74">
        <v>3000</v>
      </c>
      <c r="G288" s="42"/>
    </row>
    <row r="289" spans="1:7" ht="12.75" outlineLevel="1">
      <c r="A289" s="34">
        <v>29</v>
      </c>
      <c r="B289" s="75" t="s">
        <v>343</v>
      </c>
      <c r="C289" s="36">
        <v>41138</v>
      </c>
      <c r="D289" s="131" t="s">
        <v>339</v>
      </c>
      <c r="E289" s="131">
        <v>32.8</v>
      </c>
      <c r="F289" s="74">
        <v>3000</v>
      </c>
      <c r="G289" s="42"/>
    </row>
    <row r="290" spans="1:7" ht="12.75" outlineLevel="1">
      <c r="A290" s="34">
        <v>30</v>
      </c>
      <c r="B290" s="75" t="s">
        <v>344</v>
      </c>
      <c r="C290" s="36">
        <v>41138</v>
      </c>
      <c r="D290" s="131" t="s">
        <v>339</v>
      </c>
      <c r="E290" s="131">
        <v>44</v>
      </c>
      <c r="F290" s="74">
        <v>3000</v>
      </c>
      <c r="G290" s="42"/>
    </row>
    <row r="291" spans="1:7" ht="12.75" outlineLevel="1">
      <c r="A291" s="34">
        <v>31</v>
      </c>
      <c r="B291" s="75" t="s">
        <v>346</v>
      </c>
      <c r="C291" s="36">
        <v>42187</v>
      </c>
      <c r="D291" s="131" t="s">
        <v>345</v>
      </c>
      <c r="E291" s="131">
        <v>36.7</v>
      </c>
      <c r="F291" s="74">
        <v>3000</v>
      </c>
      <c r="G291" s="42"/>
    </row>
    <row r="292" spans="1:7" ht="12.75" outlineLevel="1">
      <c r="A292" s="34">
        <v>32</v>
      </c>
      <c r="B292" s="75" t="s">
        <v>347</v>
      </c>
      <c r="C292" s="36">
        <v>42187</v>
      </c>
      <c r="D292" s="131" t="s">
        <v>345</v>
      </c>
      <c r="E292" s="131">
        <v>47.2</v>
      </c>
      <c r="F292" s="74">
        <v>3000</v>
      </c>
      <c r="G292" s="42"/>
    </row>
    <row r="293" spans="1:7" ht="12.75" outlineLevel="1">
      <c r="A293" s="34">
        <v>33</v>
      </c>
      <c r="B293" s="75" t="s">
        <v>348</v>
      </c>
      <c r="C293" s="36">
        <v>42187</v>
      </c>
      <c r="D293" s="131" t="s">
        <v>345</v>
      </c>
      <c r="E293" s="131">
        <v>38.6</v>
      </c>
      <c r="F293" s="74">
        <v>3000</v>
      </c>
      <c r="G293" s="42"/>
    </row>
    <row r="294" spans="1:7" ht="12.75" outlineLevel="1">
      <c r="A294" s="34">
        <v>34</v>
      </c>
      <c r="B294" s="75" t="s">
        <v>349</v>
      </c>
      <c r="C294" s="36">
        <v>42187</v>
      </c>
      <c r="D294" s="131" t="s">
        <v>345</v>
      </c>
      <c r="E294" s="131">
        <v>39.8</v>
      </c>
      <c r="F294" s="74">
        <v>3000</v>
      </c>
      <c r="G294" s="42"/>
    </row>
    <row r="295" spans="1:7" ht="12.75" outlineLevel="1">
      <c r="A295" s="34">
        <v>35</v>
      </c>
      <c r="B295" s="75" t="s">
        <v>350</v>
      </c>
      <c r="C295" s="36">
        <v>41445</v>
      </c>
      <c r="D295" s="131" t="s">
        <v>145</v>
      </c>
      <c r="E295" s="131">
        <v>40</v>
      </c>
      <c r="F295" s="74">
        <v>3000</v>
      </c>
      <c r="G295" s="42"/>
    </row>
    <row r="296" spans="1:7" ht="12.75" outlineLevel="1">
      <c r="A296" s="34">
        <v>36</v>
      </c>
      <c r="B296" s="75" t="s">
        <v>352</v>
      </c>
      <c r="C296" s="36">
        <v>41041</v>
      </c>
      <c r="D296" s="131" t="s">
        <v>351</v>
      </c>
      <c r="E296" s="131">
        <v>41.6</v>
      </c>
      <c r="F296" s="74">
        <v>3000</v>
      </c>
      <c r="G296" s="42"/>
    </row>
    <row r="297" spans="1:7" ht="12.75" outlineLevel="1">
      <c r="A297" s="34">
        <v>37</v>
      </c>
      <c r="B297" s="75" t="s">
        <v>353</v>
      </c>
      <c r="C297" s="36">
        <v>41041</v>
      </c>
      <c r="D297" s="131" t="s">
        <v>351</v>
      </c>
      <c r="E297" s="131">
        <v>51.8</v>
      </c>
      <c r="F297" s="74">
        <v>3000</v>
      </c>
      <c r="G297" s="42"/>
    </row>
    <row r="298" spans="1:7" ht="12.75" outlineLevel="1">
      <c r="A298" s="34">
        <v>38</v>
      </c>
      <c r="B298" s="75" t="s">
        <v>355</v>
      </c>
      <c r="C298" s="36">
        <v>42355</v>
      </c>
      <c r="D298" s="131" t="s">
        <v>354</v>
      </c>
      <c r="E298" s="131">
        <v>42.4</v>
      </c>
      <c r="F298" s="74">
        <v>3000</v>
      </c>
      <c r="G298" s="42"/>
    </row>
    <row r="299" spans="1:7" ht="12.75" customHeight="1" outlineLevel="1">
      <c r="A299" s="34"/>
      <c r="B299" s="45" t="s">
        <v>85</v>
      </c>
      <c r="C299" s="131"/>
      <c r="D299" s="131"/>
      <c r="E299" s="40">
        <f>SUM(E261:E298)</f>
        <v>1569.1</v>
      </c>
      <c r="F299" s="76">
        <f>SUM(F261:F298)</f>
        <v>90084.37</v>
      </c>
      <c r="G299" s="42"/>
    </row>
    <row r="300" spans="1:7" ht="12.75" outlineLevel="1">
      <c r="A300" s="34">
        <v>39</v>
      </c>
      <c r="B300" s="35" t="s">
        <v>239</v>
      </c>
      <c r="C300" s="36">
        <v>42535</v>
      </c>
      <c r="D300" s="131" t="s">
        <v>160</v>
      </c>
      <c r="E300" s="131">
        <v>738</v>
      </c>
      <c r="F300" s="74">
        <v>1133.22</v>
      </c>
      <c r="G300" s="42"/>
    </row>
    <row r="301" spans="1:7" ht="12.75" outlineLevel="1">
      <c r="A301" s="34">
        <v>40</v>
      </c>
      <c r="B301" s="35" t="s">
        <v>417</v>
      </c>
      <c r="C301" s="52">
        <v>42416</v>
      </c>
      <c r="D301" s="56" t="s">
        <v>165</v>
      </c>
      <c r="E301" s="131">
        <v>1912</v>
      </c>
      <c r="F301" s="74">
        <v>1133.22</v>
      </c>
      <c r="G301" s="42"/>
    </row>
    <row r="302" spans="1:7" ht="12.75" outlineLevel="1">
      <c r="A302" s="34">
        <v>41</v>
      </c>
      <c r="B302" s="35" t="s">
        <v>418</v>
      </c>
      <c r="C302" s="36">
        <v>41229</v>
      </c>
      <c r="D302" s="131" t="s">
        <v>238</v>
      </c>
      <c r="E302" s="131">
        <v>1447.3</v>
      </c>
      <c r="F302" s="74">
        <v>1133.22</v>
      </c>
      <c r="G302" s="42"/>
    </row>
    <row r="303" spans="1:7" ht="12.75" outlineLevel="1">
      <c r="A303" s="34">
        <v>42</v>
      </c>
      <c r="B303" s="35" t="s">
        <v>419</v>
      </c>
      <c r="C303" s="36">
        <v>42304</v>
      </c>
      <c r="D303" s="131" t="s">
        <v>237</v>
      </c>
      <c r="E303" s="131">
        <v>1445</v>
      </c>
      <c r="F303" s="74">
        <v>1133.22</v>
      </c>
      <c r="G303" s="42"/>
    </row>
    <row r="304" spans="1:7" ht="12.75" customHeight="1" outlineLevel="1">
      <c r="A304" s="130"/>
      <c r="B304" s="39" t="s">
        <v>550</v>
      </c>
      <c r="C304" s="131"/>
      <c r="D304" s="131"/>
      <c r="E304" s="40">
        <f>E299</f>
        <v>1569.1</v>
      </c>
      <c r="F304" s="62">
        <f>F299+F300+F301+F302+F303</f>
        <v>94617.25</v>
      </c>
      <c r="G304" s="42"/>
    </row>
    <row r="305" spans="1:7" ht="12.75" customHeight="1" outlineLevel="1">
      <c r="A305" s="175" t="s">
        <v>86</v>
      </c>
      <c r="B305" s="170"/>
      <c r="C305" s="170"/>
      <c r="D305" s="170"/>
      <c r="E305" s="170"/>
      <c r="F305" s="171"/>
      <c r="G305" s="42"/>
    </row>
    <row r="306" spans="1:7" ht="12.75" customHeight="1" outlineLevel="1">
      <c r="A306" s="37">
        <v>1</v>
      </c>
      <c r="B306" s="35" t="s">
        <v>240</v>
      </c>
      <c r="C306" s="36">
        <v>41919</v>
      </c>
      <c r="D306" s="131" t="s">
        <v>136</v>
      </c>
      <c r="E306" s="37">
        <v>43.4</v>
      </c>
      <c r="F306" s="128">
        <v>3616.67</v>
      </c>
      <c r="G306" s="42"/>
    </row>
    <row r="307" spans="1:7" ht="12.75" customHeight="1" outlineLevel="1">
      <c r="A307" s="37">
        <v>2</v>
      </c>
      <c r="B307" s="35" t="s">
        <v>241</v>
      </c>
      <c r="C307" s="36">
        <v>42753</v>
      </c>
      <c r="D307" s="131" t="s">
        <v>248</v>
      </c>
      <c r="E307" s="131">
        <v>51.2</v>
      </c>
      <c r="F307" s="128">
        <v>3616.67</v>
      </c>
      <c r="G307" s="42"/>
    </row>
    <row r="308" spans="1:7" ht="12.75" customHeight="1" outlineLevel="1">
      <c r="A308" s="37">
        <v>3</v>
      </c>
      <c r="B308" s="35" t="s">
        <v>242</v>
      </c>
      <c r="C308" s="36">
        <v>42753</v>
      </c>
      <c r="D308" s="131" t="s">
        <v>248</v>
      </c>
      <c r="E308" s="131">
        <v>16.2</v>
      </c>
      <c r="F308" s="128">
        <v>3500</v>
      </c>
      <c r="G308" s="42"/>
    </row>
    <row r="309" spans="1:7" ht="12.75" customHeight="1" outlineLevel="1">
      <c r="A309" s="37">
        <v>4</v>
      </c>
      <c r="B309" s="35" t="s">
        <v>243</v>
      </c>
      <c r="C309" s="36">
        <v>42026</v>
      </c>
      <c r="D309" s="131" t="s">
        <v>249</v>
      </c>
      <c r="E309" s="37">
        <v>37.8</v>
      </c>
      <c r="F309" s="128">
        <v>3616.67</v>
      </c>
      <c r="G309" s="42"/>
    </row>
    <row r="310" spans="1:7" ht="12.75" customHeight="1" outlineLevel="1">
      <c r="A310" s="37">
        <v>5</v>
      </c>
      <c r="B310" s="35" t="s">
        <v>244</v>
      </c>
      <c r="C310" s="36">
        <v>42026</v>
      </c>
      <c r="D310" s="131" t="s">
        <v>249</v>
      </c>
      <c r="E310" s="37">
        <v>37.6</v>
      </c>
      <c r="F310" s="128">
        <v>3500</v>
      </c>
      <c r="G310" s="42"/>
    </row>
    <row r="311" spans="1:7" ht="12.75" customHeight="1" outlineLevel="1">
      <c r="A311" s="37">
        <v>6</v>
      </c>
      <c r="B311" s="35" t="s">
        <v>256</v>
      </c>
      <c r="C311" s="36">
        <v>41922</v>
      </c>
      <c r="D311" s="131" t="s">
        <v>250</v>
      </c>
      <c r="E311" s="37">
        <v>19.2</v>
      </c>
      <c r="F311" s="128">
        <v>3616.67</v>
      </c>
      <c r="G311" s="42"/>
    </row>
    <row r="312" spans="1:7" ht="12.75" customHeight="1" outlineLevel="1">
      <c r="A312" s="37">
        <v>7</v>
      </c>
      <c r="B312" s="35" t="s">
        <v>245</v>
      </c>
      <c r="C312" s="36">
        <v>43236</v>
      </c>
      <c r="D312" s="131" t="s">
        <v>251</v>
      </c>
      <c r="E312" s="37">
        <v>41.5</v>
      </c>
      <c r="F312" s="128">
        <v>3616.67</v>
      </c>
      <c r="G312" s="42"/>
    </row>
    <row r="313" spans="1:7" ht="12.75" customHeight="1" outlineLevel="1">
      <c r="A313" s="37">
        <v>8</v>
      </c>
      <c r="B313" s="35" t="s">
        <v>246</v>
      </c>
      <c r="C313" s="36">
        <v>43236</v>
      </c>
      <c r="D313" s="131" t="s">
        <v>251</v>
      </c>
      <c r="E313" s="37">
        <v>39</v>
      </c>
      <c r="F313" s="128">
        <v>3500</v>
      </c>
      <c r="G313" s="42"/>
    </row>
    <row r="314" spans="1:7" ht="12.75" customHeight="1" outlineLevel="1">
      <c r="A314" s="37">
        <v>9</v>
      </c>
      <c r="B314" s="35" t="s">
        <v>247</v>
      </c>
      <c r="C314" s="36">
        <v>43236</v>
      </c>
      <c r="D314" s="131" t="s">
        <v>251</v>
      </c>
      <c r="E314" s="37">
        <v>28</v>
      </c>
      <c r="F314" s="128">
        <v>3500</v>
      </c>
      <c r="G314" s="42"/>
    </row>
    <row r="315" spans="1:7" ht="12.75" customHeight="1" outlineLevel="1">
      <c r="A315" s="37">
        <v>10</v>
      </c>
      <c r="B315" s="35" t="s">
        <v>176</v>
      </c>
      <c r="C315" s="77">
        <v>40963</v>
      </c>
      <c r="D315" s="131" t="s">
        <v>171</v>
      </c>
      <c r="E315" s="131">
        <v>51.2</v>
      </c>
      <c r="F315" s="74">
        <v>3000</v>
      </c>
      <c r="G315" s="42"/>
    </row>
    <row r="316" spans="1:7" ht="12.75" customHeight="1" outlineLevel="1">
      <c r="A316" s="37">
        <v>11</v>
      </c>
      <c r="B316" s="35" t="s">
        <v>259</v>
      </c>
      <c r="C316" s="77">
        <v>40963</v>
      </c>
      <c r="D316" s="131" t="s">
        <v>171</v>
      </c>
      <c r="E316" s="37">
        <v>14.5</v>
      </c>
      <c r="F316" s="74">
        <v>3000</v>
      </c>
      <c r="G316" s="42"/>
    </row>
    <row r="317" spans="1:7" ht="12.75" customHeight="1" outlineLevel="1">
      <c r="A317" s="37">
        <v>12</v>
      </c>
      <c r="B317" s="60" t="s">
        <v>260</v>
      </c>
      <c r="C317" s="77">
        <v>41041</v>
      </c>
      <c r="D317" s="131" t="s">
        <v>265</v>
      </c>
      <c r="E317" s="37">
        <v>35.1</v>
      </c>
      <c r="F317" s="74">
        <v>3000</v>
      </c>
      <c r="G317" s="42"/>
    </row>
    <row r="318" spans="1:7" ht="12.75" customHeight="1" outlineLevel="1">
      <c r="A318" s="37">
        <v>13</v>
      </c>
      <c r="B318" s="60" t="s">
        <v>261</v>
      </c>
      <c r="C318" s="77">
        <v>41041</v>
      </c>
      <c r="D318" s="131" t="s">
        <v>266</v>
      </c>
      <c r="E318" s="37">
        <v>16.1</v>
      </c>
      <c r="F318" s="74">
        <v>3000</v>
      </c>
      <c r="G318" s="42"/>
    </row>
    <row r="319" spans="1:7" ht="12.75" customHeight="1" outlineLevel="1">
      <c r="A319" s="37">
        <v>14</v>
      </c>
      <c r="B319" s="60" t="s">
        <v>262</v>
      </c>
      <c r="C319" s="77">
        <v>41041</v>
      </c>
      <c r="D319" s="131" t="s">
        <v>266</v>
      </c>
      <c r="E319" s="37">
        <v>28.2</v>
      </c>
      <c r="F319" s="74">
        <v>3000</v>
      </c>
      <c r="G319" s="42"/>
    </row>
    <row r="320" spans="1:7" ht="12.75" customHeight="1" outlineLevel="1">
      <c r="A320" s="37">
        <v>15</v>
      </c>
      <c r="B320" s="60" t="s">
        <v>263</v>
      </c>
      <c r="C320" s="77">
        <v>41005</v>
      </c>
      <c r="D320" s="131" t="s">
        <v>267</v>
      </c>
      <c r="E320" s="37">
        <v>43</v>
      </c>
      <c r="F320" s="74">
        <v>3000</v>
      </c>
      <c r="G320" s="42"/>
    </row>
    <row r="321" spans="1:7" ht="12.75" customHeight="1" outlineLevel="1">
      <c r="A321" s="37">
        <v>16</v>
      </c>
      <c r="B321" s="60" t="s">
        <v>264</v>
      </c>
      <c r="C321" s="77">
        <v>41005</v>
      </c>
      <c r="D321" s="131" t="s">
        <v>268</v>
      </c>
      <c r="E321" s="37">
        <v>55.9</v>
      </c>
      <c r="F321" s="74">
        <v>3000</v>
      </c>
      <c r="G321" s="42"/>
    </row>
    <row r="322" spans="1:7" ht="12.75" customHeight="1" outlineLevel="1">
      <c r="A322" s="37">
        <v>17</v>
      </c>
      <c r="B322" s="60" t="s">
        <v>270</v>
      </c>
      <c r="C322" s="77">
        <v>41005</v>
      </c>
      <c r="D322" s="131" t="s">
        <v>268</v>
      </c>
      <c r="E322" s="37">
        <v>43.9</v>
      </c>
      <c r="F322" s="74">
        <v>3000</v>
      </c>
      <c r="G322" s="42"/>
    </row>
    <row r="323" spans="1:7" ht="12.75" customHeight="1" outlineLevel="1">
      <c r="A323" s="37">
        <v>18</v>
      </c>
      <c r="B323" s="60" t="s">
        <v>271</v>
      </c>
      <c r="C323" s="77">
        <v>41005</v>
      </c>
      <c r="D323" s="131" t="s">
        <v>268</v>
      </c>
      <c r="E323" s="37">
        <v>43.6</v>
      </c>
      <c r="F323" s="74">
        <v>3000</v>
      </c>
      <c r="G323" s="42"/>
    </row>
    <row r="324" spans="1:7" ht="12.75" customHeight="1" outlineLevel="1">
      <c r="A324" s="37">
        <v>19</v>
      </c>
      <c r="B324" s="60" t="s">
        <v>272</v>
      </c>
      <c r="C324" s="77">
        <v>41005</v>
      </c>
      <c r="D324" s="131" t="s">
        <v>268</v>
      </c>
      <c r="E324" s="37">
        <v>43.5</v>
      </c>
      <c r="F324" s="74">
        <v>3000</v>
      </c>
      <c r="G324" s="42"/>
    </row>
    <row r="325" spans="1:7" ht="12.75" customHeight="1" outlineLevel="1">
      <c r="A325" s="37">
        <v>20</v>
      </c>
      <c r="B325" s="60" t="s">
        <v>273</v>
      </c>
      <c r="C325" s="77">
        <v>41066</v>
      </c>
      <c r="D325" s="37" t="s">
        <v>269</v>
      </c>
      <c r="E325" s="37">
        <v>22.3</v>
      </c>
      <c r="F325" s="190">
        <v>3000</v>
      </c>
      <c r="G325" s="42"/>
    </row>
    <row r="326" spans="1:7" ht="22.5" customHeight="1" outlineLevel="1">
      <c r="A326" s="37">
        <v>21</v>
      </c>
      <c r="B326" s="35" t="s">
        <v>426</v>
      </c>
      <c r="C326" s="78" t="s">
        <v>83</v>
      </c>
      <c r="D326" s="37" t="s">
        <v>83</v>
      </c>
      <c r="E326" s="37" t="s">
        <v>83</v>
      </c>
      <c r="F326" s="190"/>
      <c r="G326" s="42"/>
    </row>
    <row r="327" spans="1:7" ht="12.75" customHeight="1" outlineLevel="1">
      <c r="A327" s="130"/>
      <c r="B327" s="39" t="s">
        <v>551</v>
      </c>
      <c r="C327" s="131"/>
      <c r="D327" s="131"/>
      <c r="E327" s="40">
        <f>SUM(E306:E325)</f>
        <v>711.1999999999999</v>
      </c>
      <c r="F327" s="62">
        <f>SUM(F306:F326)</f>
        <v>65083.35</v>
      </c>
      <c r="G327" s="42"/>
    </row>
    <row r="328" spans="1:7" ht="12.75" customHeight="1" outlineLevel="1">
      <c r="A328" s="175" t="s">
        <v>94</v>
      </c>
      <c r="B328" s="170"/>
      <c r="C328" s="170"/>
      <c r="D328" s="170"/>
      <c r="E328" s="170"/>
      <c r="F328" s="171"/>
      <c r="G328" s="42"/>
    </row>
    <row r="329" spans="1:7" ht="12.75" customHeight="1" outlineLevel="1">
      <c r="A329" s="34">
        <v>1</v>
      </c>
      <c r="B329" s="60" t="s">
        <v>252</v>
      </c>
      <c r="C329" s="36">
        <v>41320</v>
      </c>
      <c r="D329" s="131" t="s">
        <v>254</v>
      </c>
      <c r="E329" s="37">
        <v>35.7</v>
      </c>
      <c r="F329" s="74">
        <v>1983.33</v>
      </c>
      <c r="G329" s="42"/>
    </row>
    <row r="330" spans="1:7" ht="12.75" customHeight="1" outlineLevel="1">
      <c r="A330" s="34">
        <v>2</v>
      </c>
      <c r="B330" s="60" t="s">
        <v>253</v>
      </c>
      <c r="C330" s="36">
        <v>43698</v>
      </c>
      <c r="D330" s="131" t="s">
        <v>102</v>
      </c>
      <c r="E330" s="37">
        <v>44.9</v>
      </c>
      <c r="F330" s="74">
        <v>1983.33</v>
      </c>
      <c r="G330" s="42"/>
    </row>
    <row r="331" spans="1:7" ht="12.75" customHeight="1" outlineLevel="1">
      <c r="A331" s="34">
        <v>3</v>
      </c>
      <c r="B331" s="35" t="s">
        <v>319</v>
      </c>
      <c r="C331" s="52">
        <v>41041</v>
      </c>
      <c r="D331" s="131" t="s">
        <v>112</v>
      </c>
      <c r="E331" s="131">
        <v>19.3</v>
      </c>
      <c r="F331" s="74">
        <v>1288.33</v>
      </c>
      <c r="G331" s="42"/>
    </row>
    <row r="332" spans="1:7" ht="12.75" customHeight="1" outlineLevel="1">
      <c r="A332" s="34">
        <v>4</v>
      </c>
      <c r="B332" s="75" t="s">
        <v>320</v>
      </c>
      <c r="C332" s="52">
        <v>41041</v>
      </c>
      <c r="D332" s="131" t="s">
        <v>112</v>
      </c>
      <c r="E332" s="131">
        <v>10.2</v>
      </c>
      <c r="F332" s="74">
        <v>1288.33</v>
      </c>
      <c r="G332" s="42"/>
    </row>
    <row r="333" spans="1:7" ht="12.75" customHeight="1" outlineLevel="1">
      <c r="A333" s="34">
        <v>5</v>
      </c>
      <c r="B333" s="75" t="s">
        <v>115</v>
      </c>
      <c r="C333" s="52">
        <v>41041</v>
      </c>
      <c r="D333" s="131" t="s">
        <v>112</v>
      </c>
      <c r="E333" s="131">
        <v>15.9</v>
      </c>
      <c r="F333" s="74">
        <v>1288.33</v>
      </c>
      <c r="G333" s="42"/>
    </row>
    <row r="334" spans="1:7" ht="12.75" customHeight="1" outlineLevel="1">
      <c r="A334" s="34">
        <v>6</v>
      </c>
      <c r="B334" s="75" t="s">
        <v>321</v>
      </c>
      <c r="C334" s="52">
        <v>41041</v>
      </c>
      <c r="D334" s="131" t="s">
        <v>112</v>
      </c>
      <c r="E334" s="131">
        <v>50.8</v>
      </c>
      <c r="F334" s="74">
        <v>1288.33</v>
      </c>
      <c r="G334" s="42"/>
    </row>
    <row r="335" spans="1:7" ht="12.75" customHeight="1" outlineLevel="1">
      <c r="A335" s="34">
        <v>7</v>
      </c>
      <c r="B335" s="75" t="s">
        <v>322</v>
      </c>
      <c r="C335" s="52">
        <v>41041</v>
      </c>
      <c r="D335" s="131" t="s">
        <v>112</v>
      </c>
      <c r="E335" s="131">
        <v>40.3</v>
      </c>
      <c r="F335" s="74">
        <v>1288.33</v>
      </c>
      <c r="G335" s="42"/>
    </row>
    <row r="336" spans="1:7" ht="12.75" customHeight="1" outlineLevel="1">
      <c r="A336" s="34">
        <v>8</v>
      </c>
      <c r="B336" s="75" t="s">
        <v>323</v>
      </c>
      <c r="C336" s="52">
        <v>41586</v>
      </c>
      <c r="D336" s="131" t="s">
        <v>330</v>
      </c>
      <c r="E336" s="131">
        <v>30</v>
      </c>
      <c r="F336" s="74">
        <v>1288.33</v>
      </c>
      <c r="G336" s="42"/>
    </row>
    <row r="337" spans="1:7" ht="12.75" customHeight="1" outlineLevel="1">
      <c r="A337" s="34">
        <v>9</v>
      </c>
      <c r="B337" s="75" t="s">
        <v>324</v>
      </c>
      <c r="C337" s="52">
        <v>41586</v>
      </c>
      <c r="D337" s="131" t="s">
        <v>330</v>
      </c>
      <c r="E337" s="131">
        <v>30.2</v>
      </c>
      <c r="F337" s="74">
        <v>1288.33</v>
      </c>
      <c r="G337" s="42"/>
    </row>
    <row r="338" spans="1:7" ht="12.75" customHeight="1" outlineLevel="1">
      <c r="A338" s="34">
        <v>10</v>
      </c>
      <c r="B338" s="75" t="s">
        <v>325</v>
      </c>
      <c r="C338" s="52">
        <v>41586</v>
      </c>
      <c r="D338" s="131" t="s">
        <v>330</v>
      </c>
      <c r="E338" s="131">
        <v>34.1</v>
      </c>
      <c r="F338" s="74">
        <v>1288.33</v>
      </c>
      <c r="G338" s="42"/>
    </row>
    <row r="339" spans="1:7" ht="12.75" customHeight="1" outlineLevel="1">
      <c r="A339" s="34">
        <v>11</v>
      </c>
      <c r="B339" s="75" t="s">
        <v>326</v>
      </c>
      <c r="C339" s="52">
        <v>41586</v>
      </c>
      <c r="D339" s="131" t="s">
        <v>330</v>
      </c>
      <c r="E339" s="131">
        <v>33</v>
      </c>
      <c r="F339" s="74">
        <v>1288.33</v>
      </c>
      <c r="G339" s="42"/>
    </row>
    <row r="340" spans="1:7" ht="12.75" customHeight="1" outlineLevel="1">
      <c r="A340" s="34">
        <v>12</v>
      </c>
      <c r="B340" s="75" t="s">
        <v>327</v>
      </c>
      <c r="C340" s="52">
        <v>41586</v>
      </c>
      <c r="D340" s="131" t="s">
        <v>330</v>
      </c>
      <c r="E340" s="131">
        <v>16.8</v>
      </c>
      <c r="F340" s="74">
        <v>1288.33</v>
      </c>
      <c r="G340" s="42"/>
    </row>
    <row r="341" spans="1:7" ht="12.75" customHeight="1" outlineLevel="1">
      <c r="A341" s="34">
        <v>13</v>
      </c>
      <c r="B341" s="75" t="s">
        <v>328</v>
      </c>
      <c r="C341" s="52">
        <v>41586</v>
      </c>
      <c r="D341" s="131" t="s">
        <v>330</v>
      </c>
      <c r="E341" s="131">
        <v>16.6</v>
      </c>
      <c r="F341" s="74">
        <v>1288.33</v>
      </c>
      <c r="G341" s="42"/>
    </row>
    <row r="342" spans="1:7" ht="12.75" customHeight="1" outlineLevel="1">
      <c r="A342" s="34">
        <v>14</v>
      </c>
      <c r="B342" s="75" t="s">
        <v>128</v>
      </c>
      <c r="C342" s="52">
        <v>40963</v>
      </c>
      <c r="D342" s="131" t="s">
        <v>100</v>
      </c>
      <c r="E342" s="131">
        <v>31.1</v>
      </c>
      <c r="F342" s="74">
        <v>1288.33</v>
      </c>
      <c r="G342" s="42"/>
    </row>
    <row r="343" spans="1:7" ht="12.75" customHeight="1" outlineLevel="1">
      <c r="A343" s="34">
        <v>15</v>
      </c>
      <c r="B343" s="75" t="s">
        <v>129</v>
      </c>
      <c r="C343" s="52">
        <v>40963</v>
      </c>
      <c r="D343" s="131" t="s">
        <v>100</v>
      </c>
      <c r="E343" s="131">
        <v>30.4</v>
      </c>
      <c r="F343" s="74">
        <v>1288.33</v>
      </c>
      <c r="G343" s="42"/>
    </row>
    <row r="344" spans="1:7" ht="12.75" customHeight="1" outlineLevel="1">
      <c r="A344" s="34">
        <v>16</v>
      </c>
      <c r="B344" s="75" t="s">
        <v>329</v>
      </c>
      <c r="C344" s="52">
        <v>41096</v>
      </c>
      <c r="D344" s="131" t="s">
        <v>331</v>
      </c>
      <c r="E344" s="131">
        <v>15.2</v>
      </c>
      <c r="F344" s="74">
        <v>1288.38</v>
      </c>
      <c r="G344" s="42"/>
    </row>
    <row r="345" spans="1:7" ht="12.75" customHeight="1" outlineLevel="1">
      <c r="A345" s="34">
        <v>17</v>
      </c>
      <c r="B345" s="75" t="s">
        <v>427</v>
      </c>
      <c r="C345" s="52">
        <v>41838</v>
      </c>
      <c r="D345" s="131" t="s">
        <v>124</v>
      </c>
      <c r="E345" s="131">
        <v>19.5</v>
      </c>
      <c r="F345" s="74">
        <v>2490</v>
      </c>
      <c r="G345" s="42"/>
    </row>
    <row r="346" spans="1:7" ht="12.75" customHeight="1" outlineLevel="1">
      <c r="A346" s="34">
        <v>18</v>
      </c>
      <c r="B346" s="75" t="s">
        <v>428</v>
      </c>
      <c r="C346" s="52">
        <v>41838</v>
      </c>
      <c r="D346" s="131" t="s">
        <v>124</v>
      </c>
      <c r="E346" s="131">
        <v>20.8</v>
      </c>
      <c r="F346" s="74">
        <v>2490</v>
      </c>
      <c r="G346" s="42"/>
    </row>
    <row r="347" spans="1:7" ht="12.75" customHeight="1" outlineLevel="1">
      <c r="A347" s="34">
        <v>19</v>
      </c>
      <c r="B347" s="75" t="s">
        <v>429</v>
      </c>
      <c r="C347" s="52">
        <v>41838</v>
      </c>
      <c r="D347" s="131" t="s">
        <v>124</v>
      </c>
      <c r="E347" s="131">
        <v>18</v>
      </c>
      <c r="F347" s="74">
        <v>2490</v>
      </c>
      <c r="G347" s="42"/>
    </row>
    <row r="348" spans="1:7" ht="12.75" customHeight="1" outlineLevel="1">
      <c r="A348" s="34">
        <v>20</v>
      </c>
      <c r="B348" s="75" t="s">
        <v>430</v>
      </c>
      <c r="C348" s="52">
        <v>41838</v>
      </c>
      <c r="D348" s="131" t="s">
        <v>124</v>
      </c>
      <c r="E348" s="131">
        <v>24.9</v>
      </c>
      <c r="F348" s="74">
        <v>2490</v>
      </c>
      <c r="G348" s="42"/>
    </row>
    <row r="349" spans="1:7" ht="12.75" customHeight="1" outlineLevel="1">
      <c r="A349" s="34">
        <v>21</v>
      </c>
      <c r="B349" s="75" t="s">
        <v>431</v>
      </c>
      <c r="C349" s="52">
        <v>41838</v>
      </c>
      <c r="D349" s="131" t="s">
        <v>124</v>
      </c>
      <c r="E349" s="131">
        <v>13.7</v>
      </c>
      <c r="F349" s="74">
        <v>2490</v>
      </c>
      <c r="G349" s="42"/>
    </row>
    <row r="350" spans="1:7" ht="12.75" customHeight="1" outlineLevel="1">
      <c r="A350" s="34"/>
      <c r="B350" s="45" t="s">
        <v>85</v>
      </c>
      <c r="C350" s="131"/>
      <c r="D350" s="131"/>
      <c r="E350" s="131">
        <f>SUM(E329:E349)</f>
        <v>551.4000000000001</v>
      </c>
      <c r="F350" s="128">
        <f>SUM(F329:F349)</f>
        <v>34453.33</v>
      </c>
      <c r="G350" s="42"/>
    </row>
    <row r="351" spans="1:7" ht="12.75" customHeight="1" outlineLevel="1">
      <c r="A351" s="34">
        <v>17</v>
      </c>
      <c r="B351" s="79" t="s">
        <v>420</v>
      </c>
      <c r="C351" s="36">
        <v>41320</v>
      </c>
      <c r="D351" s="131" t="s">
        <v>254</v>
      </c>
      <c r="E351" s="37">
        <v>1654</v>
      </c>
      <c r="F351" s="74">
        <v>1166.67</v>
      </c>
      <c r="G351" s="42"/>
    </row>
    <row r="352" spans="1:7" ht="12.75" customHeight="1" outlineLevel="1">
      <c r="A352" s="34">
        <v>18</v>
      </c>
      <c r="B352" s="35" t="s">
        <v>421</v>
      </c>
      <c r="C352" s="36">
        <v>41041</v>
      </c>
      <c r="D352" s="131" t="s">
        <v>112</v>
      </c>
      <c r="E352" s="131">
        <v>391</v>
      </c>
      <c r="F352" s="74">
        <v>1288.33</v>
      </c>
      <c r="G352" s="42"/>
    </row>
    <row r="353" spans="1:7" ht="12.75" customHeight="1" outlineLevel="1">
      <c r="A353" s="130"/>
      <c r="B353" s="39" t="s">
        <v>552</v>
      </c>
      <c r="C353" s="131"/>
      <c r="D353" s="131"/>
      <c r="E353" s="40">
        <f>E350</f>
        <v>551.4000000000001</v>
      </c>
      <c r="F353" s="62">
        <f>F350+F351+F352</f>
        <v>36908.33</v>
      </c>
      <c r="G353" s="42"/>
    </row>
    <row r="354" spans="1:7" ht="12.75" customHeight="1" outlineLevel="1">
      <c r="A354" s="130"/>
      <c r="B354" s="49" t="s">
        <v>134</v>
      </c>
      <c r="C354" s="131"/>
      <c r="D354" s="131"/>
      <c r="E354" s="73">
        <f>E259+E304+E327+E353</f>
        <v>6660.9</v>
      </c>
      <c r="F354" s="62">
        <f>F259+F304+F327+F353</f>
        <v>297608.93</v>
      </c>
      <c r="G354" s="42"/>
    </row>
    <row r="355" spans="1:7" ht="12.75" customHeight="1">
      <c r="A355" s="193">
        <v>2020</v>
      </c>
      <c r="B355" s="188"/>
      <c r="C355" s="188"/>
      <c r="D355" s="188"/>
      <c r="E355" s="188"/>
      <c r="F355" s="188"/>
      <c r="G355" s="42"/>
    </row>
    <row r="356" spans="1:7" ht="12.75" customHeight="1">
      <c r="A356" s="175" t="s">
        <v>21</v>
      </c>
      <c r="B356" s="170"/>
      <c r="C356" s="170"/>
      <c r="D356" s="170"/>
      <c r="E356" s="170"/>
      <c r="F356" s="171"/>
      <c r="G356" s="42"/>
    </row>
    <row r="357" spans="1:186" s="6" customFormat="1" ht="12.75">
      <c r="A357" s="37">
        <v>1</v>
      </c>
      <c r="B357" s="35" t="s">
        <v>433</v>
      </c>
      <c r="C357" s="36">
        <v>41162</v>
      </c>
      <c r="D357" s="131" t="s">
        <v>445</v>
      </c>
      <c r="E357" s="69">
        <v>15.6</v>
      </c>
      <c r="F357" s="128">
        <v>1700</v>
      </c>
      <c r="G357" s="80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</row>
    <row r="358" spans="1:186" s="6" customFormat="1" ht="12.75">
      <c r="A358" s="37">
        <v>2</v>
      </c>
      <c r="B358" s="35" t="s">
        <v>434</v>
      </c>
      <c r="C358" s="36">
        <v>41162</v>
      </c>
      <c r="D358" s="131" t="s">
        <v>445</v>
      </c>
      <c r="E358" s="69">
        <v>16.1</v>
      </c>
      <c r="F358" s="128">
        <v>1700</v>
      </c>
      <c r="G358" s="80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</row>
    <row r="359" spans="1:186" s="6" customFormat="1" ht="12.75">
      <c r="A359" s="37">
        <v>3</v>
      </c>
      <c r="B359" s="35" t="s">
        <v>435</v>
      </c>
      <c r="C359" s="36">
        <v>41162</v>
      </c>
      <c r="D359" s="131" t="s">
        <v>445</v>
      </c>
      <c r="E359" s="69">
        <v>28.3</v>
      </c>
      <c r="F359" s="128">
        <v>1700</v>
      </c>
      <c r="G359" s="80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</row>
    <row r="360" spans="1:186" s="6" customFormat="1" ht="12.75">
      <c r="A360" s="37">
        <v>4</v>
      </c>
      <c r="B360" s="35" t="s">
        <v>436</v>
      </c>
      <c r="C360" s="36">
        <v>41162</v>
      </c>
      <c r="D360" s="131" t="s">
        <v>445</v>
      </c>
      <c r="E360" s="69">
        <v>30.9</v>
      </c>
      <c r="F360" s="128">
        <v>1700</v>
      </c>
      <c r="G360" s="80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</row>
    <row r="361" spans="1:186" s="6" customFormat="1" ht="12.75">
      <c r="A361" s="37">
        <v>5</v>
      </c>
      <c r="B361" s="35" t="s">
        <v>437</v>
      </c>
      <c r="C361" s="36">
        <v>41162</v>
      </c>
      <c r="D361" s="131" t="s">
        <v>445</v>
      </c>
      <c r="E361" s="69">
        <v>15.4</v>
      </c>
      <c r="F361" s="128">
        <v>1700</v>
      </c>
      <c r="G361" s="80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</row>
    <row r="362" spans="1:186" s="6" customFormat="1" ht="12.75">
      <c r="A362" s="37">
        <v>6</v>
      </c>
      <c r="B362" s="35" t="s">
        <v>438</v>
      </c>
      <c r="C362" s="36">
        <v>41162</v>
      </c>
      <c r="D362" s="131" t="s">
        <v>445</v>
      </c>
      <c r="E362" s="69">
        <v>15.8</v>
      </c>
      <c r="F362" s="128">
        <v>1700</v>
      </c>
      <c r="G362" s="80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</row>
    <row r="363" spans="1:186" s="6" customFormat="1" ht="12.75">
      <c r="A363" s="37">
        <v>7</v>
      </c>
      <c r="B363" s="35" t="s">
        <v>439</v>
      </c>
      <c r="C363" s="36">
        <v>41162</v>
      </c>
      <c r="D363" s="131" t="s">
        <v>445</v>
      </c>
      <c r="E363" s="69">
        <v>15.6</v>
      </c>
      <c r="F363" s="128">
        <v>1700</v>
      </c>
      <c r="G363" s="80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</row>
    <row r="364" spans="1:186" s="6" customFormat="1" ht="12.75">
      <c r="A364" s="37">
        <v>8</v>
      </c>
      <c r="B364" s="35" t="s">
        <v>440</v>
      </c>
      <c r="C364" s="36">
        <v>41162</v>
      </c>
      <c r="D364" s="131" t="s">
        <v>445</v>
      </c>
      <c r="E364" s="69">
        <v>15.6</v>
      </c>
      <c r="F364" s="128">
        <v>1700</v>
      </c>
      <c r="G364" s="80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</row>
    <row r="365" spans="1:186" s="6" customFormat="1" ht="12.75">
      <c r="A365" s="37">
        <v>9</v>
      </c>
      <c r="B365" s="35" t="s">
        <v>441</v>
      </c>
      <c r="C365" s="36">
        <v>41162</v>
      </c>
      <c r="D365" s="131" t="s">
        <v>445</v>
      </c>
      <c r="E365" s="69">
        <v>16.1</v>
      </c>
      <c r="F365" s="128">
        <v>1700</v>
      </c>
      <c r="G365" s="80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</row>
    <row r="366" spans="1:186" s="6" customFormat="1" ht="12.75">
      <c r="A366" s="37">
        <v>10</v>
      </c>
      <c r="B366" s="35" t="s">
        <v>442</v>
      </c>
      <c r="C366" s="36">
        <v>41162</v>
      </c>
      <c r="D366" s="131" t="s">
        <v>445</v>
      </c>
      <c r="E366" s="69">
        <v>7.9</v>
      </c>
      <c r="F366" s="128">
        <v>1700</v>
      </c>
      <c r="G366" s="80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</row>
    <row r="367" spans="1:186" s="6" customFormat="1" ht="12.75">
      <c r="A367" s="37">
        <v>11</v>
      </c>
      <c r="B367" s="35" t="s">
        <v>443</v>
      </c>
      <c r="C367" s="36">
        <v>41162</v>
      </c>
      <c r="D367" s="131" t="s">
        <v>445</v>
      </c>
      <c r="E367" s="69">
        <v>28.1</v>
      </c>
      <c r="F367" s="128">
        <v>1700</v>
      </c>
      <c r="G367" s="80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</row>
    <row r="368" spans="1:186" s="6" customFormat="1" ht="12.75">
      <c r="A368" s="37">
        <v>12</v>
      </c>
      <c r="B368" s="35" t="s">
        <v>444</v>
      </c>
      <c r="C368" s="36">
        <v>41162</v>
      </c>
      <c r="D368" s="131" t="s">
        <v>445</v>
      </c>
      <c r="E368" s="69">
        <v>15.9</v>
      </c>
      <c r="F368" s="128">
        <v>1700</v>
      </c>
      <c r="G368" s="80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</row>
    <row r="369" spans="1:186" s="6" customFormat="1" ht="12.75">
      <c r="A369" s="81">
        <v>13</v>
      </c>
      <c r="B369" s="60" t="s">
        <v>446</v>
      </c>
      <c r="C369" s="36">
        <v>41236</v>
      </c>
      <c r="D369" s="132" t="s">
        <v>451</v>
      </c>
      <c r="E369" s="37">
        <v>35</v>
      </c>
      <c r="F369" s="128">
        <v>1700</v>
      </c>
      <c r="G369" s="80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</row>
    <row r="370" spans="1:186" s="6" customFormat="1" ht="12.75">
      <c r="A370" s="37">
        <v>14</v>
      </c>
      <c r="B370" s="60" t="s">
        <v>447</v>
      </c>
      <c r="C370" s="36">
        <v>41236</v>
      </c>
      <c r="D370" s="132" t="s">
        <v>451</v>
      </c>
      <c r="E370" s="37">
        <v>26.4</v>
      </c>
      <c r="F370" s="128">
        <v>1700</v>
      </c>
      <c r="G370" s="80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</row>
    <row r="371" spans="1:186" s="6" customFormat="1" ht="12.75">
      <c r="A371" s="37">
        <v>15</v>
      </c>
      <c r="B371" s="60" t="s">
        <v>448</v>
      </c>
      <c r="C371" s="36">
        <v>41236</v>
      </c>
      <c r="D371" s="132" t="s">
        <v>451</v>
      </c>
      <c r="E371" s="37">
        <v>35.8</v>
      </c>
      <c r="F371" s="128">
        <v>1700</v>
      </c>
      <c r="G371" s="80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</row>
    <row r="372" spans="1:186" s="6" customFormat="1" ht="12.75">
      <c r="A372" s="37">
        <v>16</v>
      </c>
      <c r="B372" s="60" t="s">
        <v>449</v>
      </c>
      <c r="C372" s="36">
        <v>41236</v>
      </c>
      <c r="D372" s="132" t="s">
        <v>451</v>
      </c>
      <c r="E372" s="37">
        <v>27.5</v>
      </c>
      <c r="F372" s="128">
        <v>1700</v>
      </c>
      <c r="G372" s="80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</row>
    <row r="373" spans="1:186" s="6" customFormat="1" ht="12.75">
      <c r="A373" s="37">
        <v>17</v>
      </c>
      <c r="B373" s="60" t="s">
        <v>450</v>
      </c>
      <c r="C373" s="36">
        <v>41236</v>
      </c>
      <c r="D373" s="132" t="s">
        <v>451</v>
      </c>
      <c r="E373" s="37">
        <v>35.1</v>
      </c>
      <c r="F373" s="128">
        <v>1700</v>
      </c>
      <c r="G373" s="80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</row>
    <row r="374" spans="1:186" s="6" customFormat="1" ht="12.75">
      <c r="A374" s="37">
        <v>18</v>
      </c>
      <c r="B374" s="82" t="s">
        <v>455</v>
      </c>
      <c r="C374" s="36">
        <v>41306</v>
      </c>
      <c r="D374" s="131" t="s">
        <v>452</v>
      </c>
      <c r="E374" s="81">
        <v>58.2</v>
      </c>
      <c r="F374" s="128">
        <v>1700</v>
      </c>
      <c r="G374" s="80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</row>
    <row r="375" spans="1:186" s="6" customFormat="1" ht="12.75">
      <c r="A375" s="37">
        <v>19</v>
      </c>
      <c r="B375" s="60" t="s">
        <v>456</v>
      </c>
      <c r="C375" s="36">
        <v>41306</v>
      </c>
      <c r="D375" s="131" t="s">
        <v>452</v>
      </c>
      <c r="E375" s="37">
        <v>27.1</v>
      </c>
      <c r="F375" s="128">
        <v>1700</v>
      </c>
      <c r="G375" s="80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</row>
    <row r="376" spans="1:186" s="6" customFormat="1" ht="12.75">
      <c r="A376" s="37">
        <v>20</v>
      </c>
      <c r="B376" s="60" t="s">
        <v>457</v>
      </c>
      <c r="C376" s="36">
        <v>41306</v>
      </c>
      <c r="D376" s="131" t="s">
        <v>452</v>
      </c>
      <c r="E376" s="37">
        <v>24.8</v>
      </c>
      <c r="F376" s="128">
        <v>1700</v>
      </c>
      <c r="G376" s="80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</row>
    <row r="377" spans="1:186" s="6" customFormat="1" ht="12.75">
      <c r="A377" s="37">
        <v>21</v>
      </c>
      <c r="B377" s="60" t="s">
        <v>458</v>
      </c>
      <c r="C377" s="36" t="s">
        <v>453</v>
      </c>
      <c r="D377" s="131" t="s">
        <v>454</v>
      </c>
      <c r="E377" s="37">
        <v>24.2</v>
      </c>
      <c r="F377" s="128">
        <v>1700</v>
      </c>
      <c r="G377" s="80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</row>
    <row r="378" spans="1:186" s="6" customFormat="1" ht="12.75">
      <c r="A378" s="37">
        <v>22</v>
      </c>
      <c r="B378" s="60" t="s">
        <v>459</v>
      </c>
      <c r="C378" s="36" t="s">
        <v>453</v>
      </c>
      <c r="D378" s="131" t="s">
        <v>454</v>
      </c>
      <c r="E378" s="37">
        <v>19</v>
      </c>
      <c r="F378" s="128">
        <v>1700</v>
      </c>
      <c r="G378" s="80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</row>
    <row r="379" spans="1:186" s="6" customFormat="1" ht="12.75">
      <c r="A379" s="37">
        <v>23</v>
      </c>
      <c r="B379" s="60" t="s">
        <v>460</v>
      </c>
      <c r="C379" s="36" t="s">
        <v>453</v>
      </c>
      <c r="D379" s="131" t="s">
        <v>454</v>
      </c>
      <c r="E379" s="37">
        <v>23.7</v>
      </c>
      <c r="F379" s="128">
        <v>1700</v>
      </c>
      <c r="G379" s="80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</row>
    <row r="380" spans="1:186" s="6" customFormat="1" ht="12.75">
      <c r="A380" s="37">
        <v>24</v>
      </c>
      <c r="B380" s="71" t="s">
        <v>538</v>
      </c>
      <c r="C380" s="36">
        <v>41138</v>
      </c>
      <c r="D380" s="131" t="s">
        <v>546</v>
      </c>
      <c r="E380" s="37">
        <v>52.3</v>
      </c>
      <c r="F380" s="128">
        <v>1700</v>
      </c>
      <c r="G380" s="80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</row>
    <row r="381" spans="1:186" s="6" customFormat="1" ht="12.75">
      <c r="A381" s="37">
        <v>25</v>
      </c>
      <c r="B381" s="83" t="s">
        <v>539</v>
      </c>
      <c r="C381" s="36">
        <v>41656</v>
      </c>
      <c r="D381" s="131" t="s">
        <v>547</v>
      </c>
      <c r="E381" s="84">
        <v>41.4</v>
      </c>
      <c r="F381" s="128">
        <v>1700</v>
      </c>
      <c r="G381" s="80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</row>
    <row r="382" spans="1:186" s="6" customFormat="1" ht="12.75">
      <c r="A382" s="37">
        <v>26</v>
      </c>
      <c r="B382" s="83" t="s">
        <v>540</v>
      </c>
      <c r="C382" s="36">
        <v>41656</v>
      </c>
      <c r="D382" s="131" t="s">
        <v>547</v>
      </c>
      <c r="E382" s="84">
        <v>53.7</v>
      </c>
      <c r="F382" s="128">
        <v>1700</v>
      </c>
      <c r="G382" s="80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</row>
    <row r="383" spans="1:186" s="6" customFormat="1" ht="12.75">
      <c r="A383" s="37">
        <v>27</v>
      </c>
      <c r="B383" s="83" t="s">
        <v>541</v>
      </c>
      <c r="C383" s="36">
        <v>41656</v>
      </c>
      <c r="D383" s="131" t="s">
        <v>547</v>
      </c>
      <c r="E383" s="84">
        <v>41.8</v>
      </c>
      <c r="F383" s="128">
        <v>1700</v>
      </c>
      <c r="G383" s="80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</row>
    <row r="384" spans="1:186" s="6" customFormat="1" ht="12.75">
      <c r="A384" s="37">
        <v>28</v>
      </c>
      <c r="B384" s="83" t="s">
        <v>542</v>
      </c>
      <c r="C384" s="36">
        <v>41656</v>
      </c>
      <c r="D384" s="131" t="s">
        <v>547</v>
      </c>
      <c r="E384" s="84">
        <v>53.2</v>
      </c>
      <c r="F384" s="128">
        <v>1700</v>
      </c>
      <c r="G384" s="80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</row>
    <row r="385" spans="1:186" s="6" customFormat="1" ht="12.75">
      <c r="A385" s="37">
        <v>29</v>
      </c>
      <c r="B385" s="83" t="s">
        <v>543</v>
      </c>
      <c r="C385" s="36">
        <v>41656</v>
      </c>
      <c r="D385" s="131" t="s">
        <v>547</v>
      </c>
      <c r="E385" s="84">
        <v>41.6</v>
      </c>
      <c r="F385" s="128">
        <v>1700</v>
      </c>
      <c r="G385" s="80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</row>
    <row r="386" spans="1:186" s="6" customFormat="1" ht="12.75">
      <c r="A386" s="37">
        <v>30</v>
      </c>
      <c r="B386" s="83" t="s">
        <v>544</v>
      </c>
      <c r="C386" s="36">
        <v>41656</v>
      </c>
      <c r="D386" s="131" t="s">
        <v>547</v>
      </c>
      <c r="E386" s="84">
        <v>40.6</v>
      </c>
      <c r="F386" s="128">
        <v>1700</v>
      </c>
      <c r="G386" s="80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</row>
    <row r="387" spans="1:186" s="6" customFormat="1" ht="12.75">
      <c r="A387" s="37">
        <v>31</v>
      </c>
      <c r="B387" s="83" t="s">
        <v>545</v>
      </c>
      <c r="C387" s="36">
        <v>41656</v>
      </c>
      <c r="D387" s="131" t="s">
        <v>547</v>
      </c>
      <c r="E387" s="84">
        <v>39.7</v>
      </c>
      <c r="F387" s="128">
        <v>1700</v>
      </c>
      <c r="G387" s="80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</row>
    <row r="388" spans="1:186" s="6" customFormat="1" ht="12.75">
      <c r="A388" s="37">
        <v>32</v>
      </c>
      <c r="B388" s="85" t="s">
        <v>282</v>
      </c>
      <c r="C388" s="36">
        <v>41586</v>
      </c>
      <c r="D388" s="132" t="s">
        <v>308</v>
      </c>
      <c r="E388" s="86">
        <v>42.7</v>
      </c>
      <c r="F388" s="128">
        <v>1700</v>
      </c>
      <c r="G388" s="80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</row>
    <row r="389" spans="1:186" s="6" customFormat="1" ht="12.75">
      <c r="A389" s="37">
        <v>33</v>
      </c>
      <c r="B389" s="85" t="s">
        <v>380</v>
      </c>
      <c r="C389" s="36">
        <v>41838</v>
      </c>
      <c r="D389" s="132" t="s">
        <v>17</v>
      </c>
      <c r="E389" s="86">
        <v>39.3</v>
      </c>
      <c r="F389" s="128">
        <v>1700</v>
      </c>
      <c r="G389" s="80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</row>
    <row r="390" spans="1:186" s="6" customFormat="1" ht="12.75">
      <c r="A390" s="37">
        <v>34</v>
      </c>
      <c r="B390" s="85" t="s">
        <v>409</v>
      </c>
      <c r="C390" s="36">
        <v>41383</v>
      </c>
      <c r="D390" s="132" t="s">
        <v>315</v>
      </c>
      <c r="E390" s="86">
        <v>32.7</v>
      </c>
      <c r="F390" s="128">
        <v>1700</v>
      </c>
      <c r="G390" s="80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</row>
    <row r="391" spans="1:186" s="6" customFormat="1" ht="12.75">
      <c r="A391" s="37">
        <v>35</v>
      </c>
      <c r="B391" s="85" t="s">
        <v>404</v>
      </c>
      <c r="C391" s="36">
        <v>42229</v>
      </c>
      <c r="D391" s="132" t="s">
        <v>548</v>
      </c>
      <c r="E391" s="86">
        <v>39.4</v>
      </c>
      <c r="F391" s="128">
        <v>1700</v>
      </c>
      <c r="G391" s="80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</row>
    <row r="392" spans="1:186" s="6" customFormat="1" ht="12.75">
      <c r="A392" s="37">
        <v>36</v>
      </c>
      <c r="B392" s="85" t="s">
        <v>384</v>
      </c>
      <c r="C392" s="36">
        <v>42229</v>
      </c>
      <c r="D392" s="132" t="s">
        <v>312</v>
      </c>
      <c r="E392" s="86">
        <v>37.6</v>
      </c>
      <c r="F392" s="128">
        <v>1700</v>
      </c>
      <c r="G392" s="80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</row>
    <row r="393" spans="1:7" ht="12.75" customHeight="1">
      <c r="A393" s="130"/>
      <c r="B393" s="39" t="s">
        <v>549</v>
      </c>
      <c r="C393" s="131"/>
      <c r="D393" s="131"/>
      <c r="E393" s="73">
        <f>SUM(E357:E392)</f>
        <v>1114.1000000000001</v>
      </c>
      <c r="F393" s="62">
        <f>SUM(F357:F392)</f>
        <v>61200</v>
      </c>
      <c r="G393" s="42"/>
    </row>
    <row r="394" spans="1:7" ht="12.75" customHeight="1">
      <c r="A394" s="175" t="s">
        <v>30</v>
      </c>
      <c r="B394" s="170"/>
      <c r="C394" s="170"/>
      <c r="D394" s="170"/>
      <c r="E394" s="170"/>
      <c r="F394" s="171"/>
      <c r="G394" s="42"/>
    </row>
    <row r="395" spans="1:7" ht="12.75" customHeight="1">
      <c r="A395" s="34">
        <v>1</v>
      </c>
      <c r="B395" s="35" t="s">
        <v>464</v>
      </c>
      <c r="C395" s="36">
        <v>41501</v>
      </c>
      <c r="D395" s="131" t="s">
        <v>466</v>
      </c>
      <c r="E395" s="131">
        <v>39.6</v>
      </c>
      <c r="F395" s="74">
        <v>3500</v>
      </c>
      <c r="G395" s="42"/>
    </row>
    <row r="396" spans="1:7" ht="12.75" customHeight="1">
      <c r="A396" s="34">
        <v>2</v>
      </c>
      <c r="B396" s="35" t="s">
        <v>463</v>
      </c>
      <c r="C396" s="36">
        <v>41501</v>
      </c>
      <c r="D396" s="131" t="s">
        <v>466</v>
      </c>
      <c r="E396" s="131">
        <v>40.9</v>
      </c>
      <c r="F396" s="74">
        <v>3500</v>
      </c>
      <c r="G396" s="42"/>
    </row>
    <row r="397" spans="1:7" ht="12.75" customHeight="1">
      <c r="A397" s="34">
        <v>3</v>
      </c>
      <c r="B397" s="35" t="s">
        <v>461</v>
      </c>
      <c r="C397" s="36">
        <v>41501</v>
      </c>
      <c r="D397" s="131" t="s">
        <v>466</v>
      </c>
      <c r="E397" s="131">
        <v>39.7</v>
      </c>
      <c r="F397" s="74">
        <v>3500</v>
      </c>
      <c r="G397" s="42"/>
    </row>
    <row r="398" spans="1:7" ht="12.75" customHeight="1">
      <c r="A398" s="34">
        <v>4</v>
      </c>
      <c r="B398" s="35" t="s">
        <v>462</v>
      </c>
      <c r="C398" s="36">
        <v>41501</v>
      </c>
      <c r="D398" s="131" t="s">
        <v>466</v>
      </c>
      <c r="E398" s="131">
        <v>39.2</v>
      </c>
      <c r="F398" s="74">
        <v>3500</v>
      </c>
      <c r="G398" s="42"/>
    </row>
    <row r="399" spans="1:7" ht="12.75" customHeight="1">
      <c r="A399" s="34">
        <v>5</v>
      </c>
      <c r="B399" s="35" t="s">
        <v>465</v>
      </c>
      <c r="C399" s="36">
        <v>41501</v>
      </c>
      <c r="D399" s="131" t="s">
        <v>466</v>
      </c>
      <c r="E399" s="131">
        <v>40.2</v>
      </c>
      <c r="F399" s="74">
        <v>3500</v>
      </c>
      <c r="G399" s="42"/>
    </row>
    <row r="400" spans="1:7" ht="12.75" customHeight="1">
      <c r="A400" s="34">
        <v>6</v>
      </c>
      <c r="B400" s="35" t="s">
        <v>467</v>
      </c>
      <c r="C400" s="36">
        <v>41586</v>
      </c>
      <c r="D400" s="131" t="s">
        <v>468</v>
      </c>
      <c r="E400" s="131">
        <v>39.5</v>
      </c>
      <c r="F400" s="74">
        <v>3500</v>
      </c>
      <c r="G400" s="42"/>
    </row>
    <row r="401" spans="1:7" ht="12.75" customHeight="1">
      <c r="A401" s="34">
        <v>7</v>
      </c>
      <c r="B401" s="35" t="s">
        <v>469</v>
      </c>
      <c r="C401" s="36">
        <v>41586</v>
      </c>
      <c r="D401" s="131" t="s">
        <v>474</v>
      </c>
      <c r="E401" s="131">
        <v>40.9</v>
      </c>
      <c r="F401" s="74">
        <v>3500</v>
      </c>
      <c r="G401" s="42"/>
    </row>
    <row r="402" spans="1:7" ht="12.75" customHeight="1">
      <c r="A402" s="34">
        <v>8</v>
      </c>
      <c r="B402" s="35" t="s">
        <v>470</v>
      </c>
      <c r="C402" s="36">
        <v>41586</v>
      </c>
      <c r="D402" s="131" t="s">
        <v>474</v>
      </c>
      <c r="E402" s="131">
        <v>50.8</v>
      </c>
      <c r="F402" s="74">
        <v>3500</v>
      </c>
      <c r="G402" s="42"/>
    </row>
    <row r="403" spans="1:7" ht="12.75" customHeight="1">
      <c r="A403" s="34">
        <v>9</v>
      </c>
      <c r="B403" s="35" t="s">
        <v>471</v>
      </c>
      <c r="C403" s="36">
        <v>41586</v>
      </c>
      <c r="D403" s="131" t="s">
        <v>474</v>
      </c>
      <c r="E403" s="131">
        <v>40</v>
      </c>
      <c r="F403" s="74">
        <v>3500</v>
      </c>
      <c r="G403" s="42"/>
    </row>
    <row r="404" spans="1:7" ht="12.75" customHeight="1">
      <c r="A404" s="34">
        <v>10</v>
      </c>
      <c r="B404" s="35" t="s">
        <v>472</v>
      </c>
      <c r="C404" s="36">
        <v>41586</v>
      </c>
      <c r="D404" s="131" t="s">
        <v>474</v>
      </c>
      <c r="E404" s="131">
        <v>39.6</v>
      </c>
      <c r="F404" s="74">
        <v>3500</v>
      </c>
      <c r="G404" s="42"/>
    </row>
    <row r="405" spans="1:7" ht="12.75" customHeight="1">
      <c r="A405" s="34">
        <v>11</v>
      </c>
      <c r="B405" s="35" t="s">
        <v>473</v>
      </c>
      <c r="C405" s="36">
        <v>41586</v>
      </c>
      <c r="D405" s="131" t="s">
        <v>474</v>
      </c>
      <c r="E405" s="131">
        <v>38.8</v>
      </c>
      <c r="F405" s="74">
        <v>3500</v>
      </c>
      <c r="G405" s="42"/>
    </row>
    <row r="406" spans="1:7" ht="12.75" customHeight="1">
      <c r="A406" s="34">
        <v>12</v>
      </c>
      <c r="B406" s="61" t="s">
        <v>554</v>
      </c>
      <c r="C406" s="36">
        <v>41229</v>
      </c>
      <c r="D406" s="131" t="s">
        <v>163</v>
      </c>
      <c r="E406" s="131">
        <v>28.3</v>
      </c>
      <c r="F406" s="74">
        <v>2500</v>
      </c>
      <c r="G406" s="42"/>
    </row>
    <row r="407" spans="1:7" ht="12.75" customHeight="1">
      <c r="A407" s="34">
        <v>13</v>
      </c>
      <c r="B407" s="61" t="s">
        <v>555</v>
      </c>
      <c r="C407" s="36">
        <v>41229</v>
      </c>
      <c r="D407" s="131" t="s">
        <v>163</v>
      </c>
      <c r="E407" s="131">
        <v>28.6</v>
      </c>
      <c r="F407" s="74">
        <v>2500</v>
      </c>
      <c r="G407" s="42"/>
    </row>
    <row r="408" spans="1:7" ht="12.75" customHeight="1">
      <c r="A408" s="34">
        <v>14</v>
      </c>
      <c r="B408" s="61" t="s">
        <v>556</v>
      </c>
      <c r="C408" s="36">
        <v>41229</v>
      </c>
      <c r="D408" s="131" t="s">
        <v>163</v>
      </c>
      <c r="E408" s="131">
        <v>29.1</v>
      </c>
      <c r="F408" s="74">
        <v>2500</v>
      </c>
      <c r="G408" s="42"/>
    </row>
    <row r="409" spans="1:7" ht="12.75" customHeight="1">
      <c r="A409" s="34">
        <v>15</v>
      </c>
      <c r="B409" s="61" t="s">
        <v>557</v>
      </c>
      <c r="C409" s="36">
        <v>41229</v>
      </c>
      <c r="D409" s="131" t="s">
        <v>163</v>
      </c>
      <c r="E409" s="131">
        <v>28.3</v>
      </c>
      <c r="F409" s="74">
        <v>2500</v>
      </c>
      <c r="G409" s="42"/>
    </row>
    <row r="410" spans="1:7" ht="12.75" customHeight="1">
      <c r="A410" s="34">
        <v>16</v>
      </c>
      <c r="B410" s="61" t="s">
        <v>558</v>
      </c>
      <c r="C410" s="36">
        <v>41229</v>
      </c>
      <c r="D410" s="131" t="s">
        <v>163</v>
      </c>
      <c r="E410" s="131">
        <v>29.2</v>
      </c>
      <c r="F410" s="74">
        <v>2500</v>
      </c>
      <c r="G410" s="42"/>
    </row>
    <row r="411" spans="1:186" s="3" customFormat="1" ht="12.75" customHeight="1">
      <c r="A411" s="34">
        <v>17</v>
      </c>
      <c r="B411" s="61" t="s">
        <v>559</v>
      </c>
      <c r="C411" s="36">
        <v>41229</v>
      </c>
      <c r="D411" s="131" t="s">
        <v>163</v>
      </c>
      <c r="E411" s="131">
        <v>28.7</v>
      </c>
      <c r="F411" s="74">
        <v>2500</v>
      </c>
      <c r="G411" s="4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</row>
    <row r="412" spans="1:7" ht="12.75" customHeight="1">
      <c r="A412" s="34">
        <v>18</v>
      </c>
      <c r="B412" s="61" t="s">
        <v>560</v>
      </c>
      <c r="C412" s="36">
        <v>41229</v>
      </c>
      <c r="D412" s="131" t="s">
        <v>163</v>
      </c>
      <c r="E412" s="131">
        <v>28.7</v>
      </c>
      <c r="F412" s="74">
        <v>3500</v>
      </c>
      <c r="G412" s="42"/>
    </row>
    <row r="413" spans="1:7" ht="12.75" customHeight="1">
      <c r="A413" s="34">
        <v>19</v>
      </c>
      <c r="B413" s="61" t="s">
        <v>561</v>
      </c>
      <c r="C413" s="36">
        <v>41229</v>
      </c>
      <c r="D413" s="131" t="s">
        <v>163</v>
      </c>
      <c r="E413" s="131">
        <v>28.4</v>
      </c>
      <c r="F413" s="74">
        <v>2500</v>
      </c>
      <c r="G413" s="42"/>
    </row>
    <row r="414" spans="1:7" ht="12.75" customHeight="1">
      <c r="A414" s="34">
        <v>20</v>
      </c>
      <c r="B414" s="61" t="s">
        <v>562</v>
      </c>
      <c r="C414" s="36">
        <v>41229</v>
      </c>
      <c r="D414" s="131" t="s">
        <v>163</v>
      </c>
      <c r="E414" s="131">
        <v>28.9</v>
      </c>
      <c r="F414" s="74">
        <v>2500</v>
      </c>
      <c r="G414" s="42"/>
    </row>
    <row r="415" spans="1:7" ht="12.75" customHeight="1">
      <c r="A415" s="34">
        <v>21</v>
      </c>
      <c r="B415" s="61" t="s">
        <v>563</v>
      </c>
      <c r="C415" s="36">
        <v>41229</v>
      </c>
      <c r="D415" s="131" t="s">
        <v>163</v>
      </c>
      <c r="E415" s="131">
        <v>28.5</v>
      </c>
      <c r="F415" s="74">
        <v>2500</v>
      </c>
      <c r="G415" s="42"/>
    </row>
    <row r="416" spans="1:7" ht="12.75" customHeight="1">
      <c r="A416" s="34">
        <v>22</v>
      </c>
      <c r="B416" s="61" t="s">
        <v>564</v>
      </c>
      <c r="C416" s="36">
        <v>41229</v>
      </c>
      <c r="D416" s="131" t="s">
        <v>163</v>
      </c>
      <c r="E416" s="131">
        <v>28.3</v>
      </c>
      <c r="F416" s="74">
        <v>1000</v>
      </c>
      <c r="G416" s="42"/>
    </row>
    <row r="417" spans="1:7" ht="12.75" customHeight="1">
      <c r="A417" s="34">
        <v>23</v>
      </c>
      <c r="B417" s="61" t="s">
        <v>565</v>
      </c>
      <c r="C417" s="36">
        <v>41229</v>
      </c>
      <c r="D417" s="131" t="s">
        <v>163</v>
      </c>
      <c r="E417" s="131">
        <v>28.5</v>
      </c>
      <c r="F417" s="74">
        <v>2500</v>
      </c>
      <c r="G417" s="42"/>
    </row>
    <row r="418" spans="1:7" ht="12.75" customHeight="1">
      <c r="A418" s="34">
        <v>24</v>
      </c>
      <c r="B418" s="61" t="s">
        <v>190</v>
      </c>
      <c r="C418" s="52">
        <v>41824</v>
      </c>
      <c r="D418" s="56" t="s">
        <v>191</v>
      </c>
      <c r="E418" s="131">
        <v>25.3</v>
      </c>
      <c r="F418" s="74">
        <v>3000</v>
      </c>
      <c r="G418" s="42"/>
    </row>
    <row r="419" spans="1:7" ht="12.75" customHeight="1">
      <c r="A419" s="34">
        <v>25</v>
      </c>
      <c r="B419" s="61" t="s">
        <v>553</v>
      </c>
      <c r="C419" s="131" t="s">
        <v>83</v>
      </c>
      <c r="D419" s="131" t="s">
        <v>83</v>
      </c>
      <c r="E419" s="131">
        <v>34.7</v>
      </c>
      <c r="F419" s="74">
        <v>3000</v>
      </c>
      <c r="G419" s="42"/>
    </row>
    <row r="420" spans="1:7" ht="12.75" customHeight="1">
      <c r="A420" s="34">
        <v>26</v>
      </c>
      <c r="B420" s="64" t="s">
        <v>566</v>
      </c>
      <c r="C420" s="36">
        <v>41362</v>
      </c>
      <c r="D420" s="132" t="s">
        <v>568</v>
      </c>
      <c r="E420" s="37">
        <v>43.1</v>
      </c>
      <c r="F420" s="87">
        <v>500</v>
      </c>
      <c r="G420" s="42"/>
    </row>
    <row r="421" spans="1:7" ht="12.75" customHeight="1">
      <c r="A421" s="34">
        <v>27</v>
      </c>
      <c r="B421" s="64" t="s">
        <v>567</v>
      </c>
      <c r="C421" s="131" t="s">
        <v>83</v>
      </c>
      <c r="D421" s="131" t="s">
        <v>83</v>
      </c>
      <c r="E421" s="37">
        <v>48.9</v>
      </c>
      <c r="F421" s="87">
        <v>500</v>
      </c>
      <c r="G421" s="42"/>
    </row>
    <row r="422" spans="1:7" ht="12.75" customHeight="1">
      <c r="A422" s="130"/>
      <c r="B422" s="39" t="s">
        <v>550</v>
      </c>
      <c r="C422" s="36"/>
      <c r="D422" s="131"/>
      <c r="E422" s="40">
        <f>SUM(E395:E421)</f>
        <v>944.7</v>
      </c>
      <c r="F422" s="62">
        <f>SUM(F395:F421)</f>
        <v>75000</v>
      </c>
      <c r="G422" s="42"/>
    </row>
    <row r="423" spans="1:7" ht="12.75" customHeight="1">
      <c r="A423" s="175" t="s">
        <v>86</v>
      </c>
      <c r="B423" s="170"/>
      <c r="C423" s="170"/>
      <c r="D423" s="170"/>
      <c r="E423" s="170"/>
      <c r="F423" s="171"/>
      <c r="G423" s="42"/>
    </row>
    <row r="424" spans="1:7" ht="12.75" customHeight="1">
      <c r="A424" s="34">
        <v>1</v>
      </c>
      <c r="B424" s="35" t="s">
        <v>475</v>
      </c>
      <c r="C424" s="36">
        <v>42723</v>
      </c>
      <c r="D424" s="131" t="s">
        <v>476</v>
      </c>
      <c r="E424" s="131">
        <v>42.1</v>
      </c>
      <c r="F424" s="74">
        <v>2400</v>
      </c>
      <c r="G424" s="42"/>
    </row>
    <row r="425" spans="1:7" ht="12.75" customHeight="1">
      <c r="A425" s="34">
        <v>2</v>
      </c>
      <c r="B425" s="35" t="s">
        <v>477</v>
      </c>
      <c r="C425" s="36">
        <v>42723</v>
      </c>
      <c r="D425" s="131" t="s">
        <v>476</v>
      </c>
      <c r="E425" s="131">
        <v>30.8</v>
      </c>
      <c r="F425" s="74">
        <v>2400</v>
      </c>
      <c r="G425" s="42"/>
    </row>
    <row r="426" spans="1:7" ht="12.75" customHeight="1">
      <c r="A426" s="88">
        <v>3</v>
      </c>
      <c r="B426" s="35" t="s">
        <v>478</v>
      </c>
      <c r="C426" s="36">
        <v>42723</v>
      </c>
      <c r="D426" s="131" t="s">
        <v>476</v>
      </c>
      <c r="E426" s="89">
        <v>41.1</v>
      </c>
      <c r="F426" s="90">
        <v>2400</v>
      </c>
      <c r="G426" s="42"/>
    </row>
    <row r="427" spans="1:7" ht="12.75" customHeight="1">
      <c r="A427" s="88">
        <v>4</v>
      </c>
      <c r="B427" s="35" t="s">
        <v>479</v>
      </c>
      <c r="C427" s="36">
        <v>42723</v>
      </c>
      <c r="D427" s="131" t="s">
        <v>476</v>
      </c>
      <c r="E427" s="89">
        <v>51.7</v>
      </c>
      <c r="F427" s="90">
        <v>2400</v>
      </c>
      <c r="G427" s="42"/>
    </row>
    <row r="428" spans="1:7" ht="12.75" customHeight="1">
      <c r="A428" s="88">
        <v>5</v>
      </c>
      <c r="B428" s="35" t="s">
        <v>480</v>
      </c>
      <c r="C428" s="36">
        <v>42723</v>
      </c>
      <c r="D428" s="131" t="s">
        <v>476</v>
      </c>
      <c r="E428" s="89">
        <v>40.7</v>
      </c>
      <c r="F428" s="90">
        <v>2400</v>
      </c>
      <c r="G428" s="42"/>
    </row>
    <row r="429" spans="1:7" ht="12.75" customHeight="1">
      <c r="A429" s="88">
        <v>6</v>
      </c>
      <c r="B429" s="35" t="s">
        <v>481</v>
      </c>
      <c r="C429" s="36">
        <v>42723</v>
      </c>
      <c r="D429" s="131" t="s">
        <v>476</v>
      </c>
      <c r="E429" s="89">
        <v>51.3</v>
      </c>
      <c r="F429" s="90">
        <v>2400</v>
      </c>
      <c r="G429" s="42"/>
    </row>
    <row r="430" spans="1:7" ht="12.75" customHeight="1">
      <c r="A430" s="88">
        <v>7</v>
      </c>
      <c r="B430" s="91" t="s">
        <v>482</v>
      </c>
      <c r="C430" s="57">
        <v>41872</v>
      </c>
      <c r="D430" s="92" t="s">
        <v>483</v>
      </c>
      <c r="E430" s="89">
        <v>36.8</v>
      </c>
      <c r="F430" s="90">
        <v>2400</v>
      </c>
      <c r="G430" s="42"/>
    </row>
    <row r="431" spans="1:7" ht="12.75" customHeight="1">
      <c r="A431" s="88">
        <v>8</v>
      </c>
      <c r="B431" s="91" t="s">
        <v>484</v>
      </c>
      <c r="C431" s="57">
        <v>41872</v>
      </c>
      <c r="D431" s="92" t="s">
        <v>483</v>
      </c>
      <c r="E431" s="89">
        <v>20.7</v>
      </c>
      <c r="F431" s="90">
        <v>2400</v>
      </c>
      <c r="G431" s="42"/>
    </row>
    <row r="432" spans="1:7" ht="12.75" customHeight="1">
      <c r="A432" s="88">
        <v>9</v>
      </c>
      <c r="B432" s="91" t="s">
        <v>485</v>
      </c>
      <c r="C432" s="57">
        <v>41872</v>
      </c>
      <c r="D432" s="92" t="s">
        <v>483</v>
      </c>
      <c r="E432" s="89">
        <v>40</v>
      </c>
      <c r="F432" s="90">
        <v>2400</v>
      </c>
      <c r="G432" s="42"/>
    </row>
    <row r="433" spans="1:7" ht="12.75" customHeight="1">
      <c r="A433" s="88">
        <v>10</v>
      </c>
      <c r="B433" s="91" t="s">
        <v>486</v>
      </c>
      <c r="C433" s="57">
        <v>41872</v>
      </c>
      <c r="D433" s="92" t="s">
        <v>483</v>
      </c>
      <c r="E433" s="89">
        <v>57.1</v>
      </c>
      <c r="F433" s="90">
        <v>2400</v>
      </c>
      <c r="G433" s="42"/>
    </row>
    <row r="434" spans="1:7" ht="12.75" customHeight="1">
      <c r="A434" s="88">
        <v>11</v>
      </c>
      <c r="B434" s="91" t="s">
        <v>487</v>
      </c>
      <c r="C434" s="57">
        <v>41872</v>
      </c>
      <c r="D434" s="92" t="s">
        <v>483</v>
      </c>
      <c r="E434" s="89">
        <v>40</v>
      </c>
      <c r="F434" s="90">
        <v>2400</v>
      </c>
      <c r="G434" s="42"/>
    </row>
    <row r="435" spans="1:7" ht="12.75" customHeight="1">
      <c r="A435" s="88">
        <v>12</v>
      </c>
      <c r="B435" s="91" t="s">
        <v>489</v>
      </c>
      <c r="C435" s="57">
        <v>41501</v>
      </c>
      <c r="D435" s="92" t="s">
        <v>490</v>
      </c>
      <c r="E435" s="89">
        <v>28.3</v>
      </c>
      <c r="F435" s="90">
        <v>2400</v>
      </c>
      <c r="G435" s="42"/>
    </row>
    <row r="436" spans="1:7" ht="12.75" customHeight="1">
      <c r="A436" s="88">
        <v>13</v>
      </c>
      <c r="B436" s="91" t="s">
        <v>488</v>
      </c>
      <c r="C436" s="57">
        <v>41501</v>
      </c>
      <c r="D436" s="92" t="s">
        <v>490</v>
      </c>
      <c r="E436" s="89">
        <v>59.1</v>
      </c>
      <c r="F436" s="90">
        <v>2400</v>
      </c>
      <c r="G436" s="42"/>
    </row>
    <row r="437" spans="1:7" ht="12.75" customHeight="1">
      <c r="A437" s="88">
        <v>14</v>
      </c>
      <c r="B437" s="91" t="s">
        <v>491</v>
      </c>
      <c r="C437" s="57">
        <v>41501</v>
      </c>
      <c r="D437" s="92" t="s">
        <v>490</v>
      </c>
      <c r="E437" s="89">
        <v>15.9</v>
      </c>
      <c r="F437" s="90">
        <v>2400</v>
      </c>
      <c r="G437" s="42"/>
    </row>
    <row r="438" spans="1:7" ht="12.75" customHeight="1">
      <c r="A438" s="88">
        <v>15</v>
      </c>
      <c r="B438" s="91" t="s">
        <v>947</v>
      </c>
      <c r="C438" s="89" t="s">
        <v>83</v>
      </c>
      <c r="D438" s="89" t="s">
        <v>83</v>
      </c>
      <c r="E438" s="89">
        <v>59.2</v>
      </c>
      <c r="F438" s="90">
        <v>2400</v>
      </c>
      <c r="G438" s="42"/>
    </row>
    <row r="439" spans="1:7" ht="12.75" customHeight="1">
      <c r="A439" s="34">
        <v>16</v>
      </c>
      <c r="B439" s="91" t="s">
        <v>948</v>
      </c>
      <c r="C439" s="89" t="s">
        <v>83</v>
      </c>
      <c r="D439" s="89" t="s">
        <v>83</v>
      </c>
      <c r="E439" s="131">
        <v>78.3</v>
      </c>
      <c r="F439" s="90">
        <v>2400</v>
      </c>
      <c r="G439" s="42"/>
    </row>
    <row r="440" spans="1:7" ht="12.75" customHeight="1">
      <c r="A440" s="34">
        <v>17</v>
      </c>
      <c r="B440" s="91" t="s">
        <v>949</v>
      </c>
      <c r="C440" s="89" t="s">
        <v>83</v>
      </c>
      <c r="D440" s="89" t="s">
        <v>83</v>
      </c>
      <c r="E440" s="131">
        <v>59.2</v>
      </c>
      <c r="F440" s="90">
        <v>2400</v>
      </c>
      <c r="G440" s="42"/>
    </row>
    <row r="441" spans="1:7" ht="12.75" customHeight="1">
      <c r="A441" s="34">
        <v>18</v>
      </c>
      <c r="B441" s="91" t="s">
        <v>950</v>
      </c>
      <c r="C441" s="89" t="s">
        <v>83</v>
      </c>
      <c r="D441" s="89" t="s">
        <v>83</v>
      </c>
      <c r="E441" s="131">
        <v>59.2</v>
      </c>
      <c r="F441" s="90">
        <v>2400</v>
      </c>
      <c r="G441" s="42"/>
    </row>
    <row r="442" spans="1:7" ht="12.75" customHeight="1">
      <c r="A442" s="34">
        <v>19</v>
      </c>
      <c r="B442" s="91" t="s">
        <v>951</v>
      </c>
      <c r="C442" s="89" t="s">
        <v>83</v>
      </c>
      <c r="D442" s="89" t="s">
        <v>83</v>
      </c>
      <c r="E442" s="131">
        <v>77.9</v>
      </c>
      <c r="F442" s="90">
        <v>2400</v>
      </c>
      <c r="G442" s="42"/>
    </row>
    <row r="443" spans="1:7" ht="12.75" customHeight="1">
      <c r="A443" s="34">
        <v>20</v>
      </c>
      <c r="B443" s="91" t="s">
        <v>952</v>
      </c>
      <c r="C443" s="89" t="s">
        <v>83</v>
      </c>
      <c r="D443" s="89" t="s">
        <v>83</v>
      </c>
      <c r="E443" s="131">
        <v>60.8</v>
      </c>
      <c r="F443" s="90">
        <v>2400</v>
      </c>
      <c r="G443" s="42"/>
    </row>
    <row r="444" spans="1:7" ht="12.75" customHeight="1">
      <c r="A444" s="130"/>
      <c r="B444" s="39" t="s">
        <v>551</v>
      </c>
      <c r="C444" s="131"/>
      <c r="D444" s="131"/>
      <c r="E444" s="40">
        <f>SUM(E424:E443)</f>
        <v>950.2</v>
      </c>
      <c r="F444" s="62">
        <f>SUM(F424:F443)</f>
        <v>48000</v>
      </c>
      <c r="G444" s="42"/>
    </row>
    <row r="445" spans="1:186" s="3" customFormat="1" ht="12.75" customHeight="1">
      <c r="A445" s="197" t="s">
        <v>94</v>
      </c>
      <c r="B445" s="198"/>
      <c r="C445" s="198"/>
      <c r="D445" s="198"/>
      <c r="E445" s="198"/>
      <c r="F445" s="199"/>
      <c r="G445" s="4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</row>
    <row r="446" spans="1:7" s="4" customFormat="1" ht="12.75" customHeight="1">
      <c r="A446" s="93">
        <v>1</v>
      </c>
      <c r="B446" s="35" t="s">
        <v>492</v>
      </c>
      <c r="C446" s="36">
        <v>42115</v>
      </c>
      <c r="D446" s="132" t="s">
        <v>507</v>
      </c>
      <c r="E446" s="129">
        <v>47.4</v>
      </c>
      <c r="F446" s="87">
        <v>2500</v>
      </c>
      <c r="G446" s="94"/>
    </row>
    <row r="447" spans="1:7" s="4" customFormat="1" ht="12.75" customHeight="1">
      <c r="A447" s="93">
        <v>2</v>
      </c>
      <c r="B447" s="35" t="s">
        <v>493</v>
      </c>
      <c r="C447" s="36">
        <v>42115</v>
      </c>
      <c r="D447" s="132" t="s">
        <v>507</v>
      </c>
      <c r="E447" s="129">
        <v>47.9</v>
      </c>
      <c r="F447" s="87">
        <v>2500</v>
      </c>
      <c r="G447" s="94"/>
    </row>
    <row r="448" spans="1:7" s="4" customFormat="1" ht="12.75" customHeight="1">
      <c r="A448" s="93">
        <v>3</v>
      </c>
      <c r="B448" s="35" t="s">
        <v>494</v>
      </c>
      <c r="C448" s="36">
        <v>42115</v>
      </c>
      <c r="D448" s="132" t="s">
        <v>507</v>
      </c>
      <c r="E448" s="129">
        <v>50.3</v>
      </c>
      <c r="F448" s="87">
        <v>2500</v>
      </c>
      <c r="G448" s="94"/>
    </row>
    <row r="449" spans="1:7" s="4" customFormat="1" ht="12.75" customHeight="1">
      <c r="A449" s="93">
        <v>4</v>
      </c>
      <c r="B449" s="35" t="s">
        <v>495</v>
      </c>
      <c r="C449" s="36">
        <v>42115</v>
      </c>
      <c r="D449" s="132" t="s">
        <v>507</v>
      </c>
      <c r="E449" s="129">
        <v>49.5</v>
      </c>
      <c r="F449" s="87">
        <v>2500</v>
      </c>
      <c r="G449" s="94"/>
    </row>
    <row r="450" spans="1:7" s="4" customFormat="1" ht="12.75" customHeight="1">
      <c r="A450" s="93">
        <v>5</v>
      </c>
      <c r="B450" s="35" t="s">
        <v>496</v>
      </c>
      <c r="C450" s="36">
        <v>42115</v>
      </c>
      <c r="D450" s="132" t="s">
        <v>507</v>
      </c>
      <c r="E450" s="129">
        <v>48.1</v>
      </c>
      <c r="F450" s="87">
        <v>2500</v>
      </c>
      <c r="G450" s="94"/>
    </row>
    <row r="451" spans="1:7" s="4" customFormat="1" ht="12.75" customHeight="1">
      <c r="A451" s="93">
        <v>6</v>
      </c>
      <c r="B451" s="35" t="s">
        <v>497</v>
      </c>
      <c r="C451" s="36">
        <v>42115</v>
      </c>
      <c r="D451" s="132" t="s">
        <v>507</v>
      </c>
      <c r="E451" s="129">
        <v>61.6</v>
      </c>
      <c r="F451" s="87">
        <v>2500</v>
      </c>
      <c r="G451" s="94"/>
    </row>
    <row r="452" spans="1:7" s="4" customFormat="1" ht="12.75" customHeight="1">
      <c r="A452" s="93">
        <v>7</v>
      </c>
      <c r="B452" s="35" t="s">
        <v>498</v>
      </c>
      <c r="C452" s="36">
        <v>42115</v>
      </c>
      <c r="D452" s="132" t="s">
        <v>507</v>
      </c>
      <c r="E452" s="129">
        <v>50.4</v>
      </c>
      <c r="F452" s="87">
        <v>2500</v>
      </c>
      <c r="G452" s="94"/>
    </row>
    <row r="453" spans="1:7" s="4" customFormat="1" ht="12.75" customHeight="1">
      <c r="A453" s="93">
        <v>8</v>
      </c>
      <c r="B453" s="35" t="s">
        <v>499</v>
      </c>
      <c r="C453" s="36">
        <v>42068</v>
      </c>
      <c r="D453" s="132" t="s">
        <v>508</v>
      </c>
      <c r="E453" s="129">
        <v>47.1</v>
      </c>
      <c r="F453" s="87">
        <v>2500</v>
      </c>
      <c r="G453" s="94"/>
    </row>
    <row r="454" spans="1:7" s="4" customFormat="1" ht="12.75" customHeight="1">
      <c r="A454" s="93">
        <v>9</v>
      </c>
      <c r="B454" s="35" t="s">
        <v>500</v>
      </c>
      <c r="C454" s="36">
        <v>42068</v>
      </c>
      <c r="D454" s="132" t="s">
        <v>508</v>
      </c>
      <c r="E454" s="129">
        <v>47</v>
      </c>
      <c r="F454" s="87">
        <v>2500</v>
      </c>
      <c r="G454" s="94"/>
    </row>
    <row r="455" spans="1:7" s="4" customFormat="1" ht="12.75" customHeight="1">
      <c r="A455" s="93">
        <v>10</v>
      </c>
      <c r="B455" s="35" t="s">
        <v>501</v>
      </c>
      <c r="C455" s="36">
        <v>42068</v>
      </c>
      <c r="D455" s="132" t="s">
        <v>508</v>
      </c>
      <c r="E455" s="129">
        <v>50.4</v>
      </c>
      <c r="F455" s="87">
        <v>2500</v>
      </c>
      <c r="G455" s="94"/>
    </row>
    <row r="456" spans="1:7" s="4" customFormat="1" ht="12.75" customHeight="1">
      <c r="A456" s="93">
        <v>11</v>
      </c>
      <c r="B456" s="35" t="s">
        <v>502</v>
      </c>
      <c r="C456" s="36">
        <v>42068</v>
      </c>
      <c r="D456" s="132" t="s">
        <v>508</v>
      </c>
      <c r="E456" s="129">
        <v>64.2</v>
      </c>
      <c r="F456" s="87">
        <v>2500</v>
      </c>
      <c r="G456" s="94"/>
    </row>
    <row r="457" spans="1:7" s="4" customFormat="1" ht="12.75" customHeight="1">
      <c r="A457" s="93">
        <v>12</v>
      </c>
      <c r="B457" s="35" t="s">
        <v>503</v>
      </c>
      <c r="C457" s="36">
        <v>42068</v>
      </c>
      <c r="D457" s="132" t="s">
        <v>508</v>
      </c>
      <c r="E457" s="129">
        <v>47.8</v>
      </c>
      <c r="F457" s="87">
        <v>2500</v>
      </c>
      <c r="G457" s="94"/>
    </row>
    <row r="458" spans="1:7" s="4" customFormat="1" ht="12.75" customHeight="1">
      <c r="A458" s="93">
        <v>13</v>
      </c>
      <c r="B458" s="35" t="s">
        <v>504</v>
      </c>
      <c r="C458" s="36">
        <v>42068</v>
      </c>
      <c r="D458" s="132" t="s">
        <v>508</v>
      </c>
      <c r="E458" s="129">
        <v>47.6</v>
      </c>
      <c r="F458" s="87">
        <v>2500</v>
      </c>
      <c r="G458" s="94"/>
    </row>
    <row r="459" spans="1:7" s="4" customFormat="1" ht="12.75" customHeight="1">
      <c r="A459" s="93">
        <v>14</v>
      </c>
      <c r="B459" s="35" t="s">
        <v>505</v>
      </c>
      <c r="C459" s="36">
        <v>42068</v>
      </c>
      <c r="D459" s="132" t="s">
        <v>508</v>
      </c>
      <c r="E459" s="129">
        <v>50.4</v>
      </c>
      <c r="F459" s="87">
        <v>2500</v>
      </c>
      <c r="G459" s="94"/>
    </row>
    <row r="460" spans="1:7" s="4" customFormat="1" ht="12.75" customHeight="1">
      <c r="A460" s="93">
        <v>15</v>
      </c>
      <c r="B460" s="35" t="s">
        <v>506</v>
      </c>
      <c r="C460" s="36">
        <v>42068</v>
      </c>
      <c r="D460" s="132" t="s">
        <v>508</v>
      </c>
      <c r="E460" s="129">
        <v>63.8</v>
      </c>
      <c r="F460" s="87">
        <v>2500</v>
      </c>
      <c r="G460" s="94"/>
    </row>
    <row r="461" spans="1:7" s="4" customFormat="1" ht="12.75" customHeight="1">
      <c r="A461" s="93">
        <v>16</v>
      </c>
      <c r="B461" s="35" t="s">
        <v>509</v>
      </c>
      <c r="C461" s="36">
        <v>42115</v>
      </c>
      <c r="D461" s="132" t="s">
        <v>513</v>
      </c>
      <c r="E461" s="129">
        <v>63.4</v>
      </c>
      <c r="F461" s="87">
        <v>2500</v>
      </c>
      <c r="G461" s="94"/>
    </row>
    <row r="462" spans="1:7" s="4" customFormat="1" ht="12.75" customHeight="1">
      <c r="A462" s="93">
        <v>17</v>
      </c>
      <c r="B462" s="35" t="s">
        <v>510</v>
      </c>
      <c r="C462" s="36">
        <v>42115</v>
      </c>
      <c r="D462" s="132" t="s">
        <v>513</v>
      </c>
      <c r="E462" s="129">
        <v>48.1</v>
      </c>
      <c r="F462" s="87">
        <v>2500</v>
      </c>
      <c r="G462" s="94"/>
    </row>
    <row r="463" spans="1:7" s="4" customFormat="1" ht="12.75" customHeight="1">
      <c r="A463" s="93">
        <v>18</v>
      </c>
      <c r="B463" s="35" t="s">
        <v>511</v>
      </c>
      <c r="C463" s="36">
        <v>42115</v>
      </c>
      <c r="D463" s="132" t="s">
        <v>513</v>
      </c>
      <c r="E463" s="129">
        <v>49.2</v>
      </c>
      <c r="F463" s="87">
        <v>2500</v>
      </c>
      <c r="G463" s="94"/>
    </row>
    <row r="464" spans="1:7" s="4" customFormat="1" ht="12.75" customHeight="1">
      <c r="A464" s="93">
        <v>19</v>
      </c>
      <c r="B464" s="35" t="s">
        <v>512</v>
      </c>
      <c r="C464" s="95">
        <v>42115</v>
      </c>
      <c r="D464" s="96" t="s">
        <v>513</v>
      </c>
      <c r="E464" s="129">
        <v>61.5</v>
      </c>
      <c r="F464" s="87">
        <v>2500</v>
      </c>
      <c r="G464" s="94"/>
    </row>
    <row r="465" spans="1:7" s="4" customFormat="1" ht="12.75" customHeight="1">
      <c r="A465" s="93">
        <v>20</v>
      </c>
      <c r="B465" s="35" t="s">
        <v>514</v>
      </c>
      <c r="C465" s="95">
        <v>41698</v>
      </c>
      <c r="D465" s="96" t="s">
        <v>518</v>
      </c>
      <c r="E465" s="129">
        <v>40.9</v>
      </c>
      <c r="F465" s="87">
        <v>2500</v>
      </c>
      <c r="G465" s="94"/>
    </row>
    <row r="466" spans="1:7" s="4" customFormat="1" ht="12.75" customHeight="1">
      <c r="A466" s="93">
        <v>21</v>
      </c>
      <c r="B466" s="35" t="s">
        <v>515</v>
      </c>
      <c r="C466" s="95">
        <v>41698</v>
      </c>
      <c r="D466" s="96" t="s">
        <v>518</v>
      </c>
      <c r="E466" s="129">
        <v>20.7</v>
      </c>
      <c r="F466" s="87">
        <v>2500</v>
      </c>
      <c r="G466" s="94"/>
    </row>
    <row r="467" spans="1:7" s="4" customFormat="1" ht="12.75" customHeight="1">
      <c r="A467" s="93">
        <v>22</v>
      </c>
      <c r="B467" s="35" t="s">
        <v>516</v>
      </c>
      <c r="C467" s="95">
        <v>41698</v>
      </c>
      <c r="D467" s="96" t="s">
        <v>518</v>
      </c>
      <c r="E467" s="129">
        <v>20.9</v>
      </c>
      <c r="F467" s="87">
        <v>2500</v>
      </c>
      <c r="G467" s="94"/>
    </row>
    <row r="468" spans="1:7" s="4" customFormat="1" ht="12.75" customHeight="1">
      <c r="A468" s="93">
        <v>23</v>
      </c>
      <c r="B468" s="35" t="s">
        <v>517</v>
      </c>
      <c r="C468" s="95">
        <v>41698</v>
      </c>
      <c r="D468" s="96" t="s">
        <v>518</v>
      </c>
      <c r="E468" s="129">
        <v>13.8</v>
      </c>
      <c r="F468" s="87">
        <v>2500</v>
      </c>
      <c r="G468" s="94"/>
    </row>
    <row r="469" spans="1:7" s="4" customFormat="1" ht="12.75" customHeight="1">
      <c r="A469" s="93">
        <v>24</v>
      </c>
      <c r="B469" s="35" t="s">
        <v>519</v>
      </c>
      <c r="C469" s="36">
        <v>42115</v>
      </c>
      <c r="D469" s="132" t="s">
        <v>526</v>
      </c>
      <c r="E469" s="129">
        <v>45.5</v>
      </c>
      <c r="F469" s="87">
        <v>2500</v>
      </c>
      <c r="G469" s="94"/>
    </row>
    <row r="470" spans="1:7" s="4" customFormat="1" ht="12.75" customHeight="1">
      <c r="A470" s="93">
        <v>25</v>
      </c>
      <c r="B470" s="35" t="s">
        <v>520</v>
      </c>
      <c r="C470" s="36">
        <v>42115</v>
      </c>
      <c r="D470" s="132" t="s">
        <v>526</v>
      </c>
      <c r="E470" s="129">
        <v>59</v>
      </c>
      <c r="F470" s="87">
        <v>2500</v>
      </c>
      <c r="G470" s="94"/>
    </row>
    <row r="471" spans="1:7" s="4" customFormat="1" ht="12.75" customHeight="1">
      <c r="A471" s="93">
        <v>26</v>
      </c>
      <c r="B471" s="35" t="s">
        <v>521</v>
      </c>
      <c r="C471" s="36">
        <v>42115</v>
      </c>
      <c r="D471" s="132" t="s">
        <v>526</v>
      </c>
      <c r="E471" s="129">
        <v>46.2</v>
      </c>
      <c r="F471" s="87">
        <v>2500</v>
      </c>
      <c r="G471" s="94"/>
    </row>
    <row r="472" spans="1:7" s="4" customFormat="1" ht="12.75" customHeight="1">
      <c r="A472" s="93">
        <v>27</v>
      </c>
      <c r="B472" s="35" t="s">
        <v>522</v>
      </c>
      <c r="C472" s="36">
        <v>42115</v>
      </c>
      <c r="D472" s="132" t="s">
        <v>526</v>
      </c>
      <c r="E472" s="129">
        <v>44.9</v>
      </c>
      <c r="F472" s="87">
        <v>2500</v>
      </c>
      <c r="G472" s="94"/>
    </row>
    <row r="473" spans="1:7" s="4" customFormat="1" ht="12.75" customHeight="1">
      <c r="A473" s="93">
        <v>28</v>
      </c>
      <c r="B473" s="35" t="s">
        <v>523</v>
      </c>
      <c r="C473" s="36">
        <v>42115</v>
      </c>
      <c r="D473" s="132" t="s">
        <v>526</v>
      </c>
      <c r="E473" s="129">
        <v>45.2</v>
      </c>
      <c r="F473" s="87">
        <v>2500</v>
      </c>
      <c r="G473" s="94"/>
    </row>
    <row r="474" spans="1:7" s="4" customFormat="1" ht="12.75" customHeight="1">
      <c r="A474" s="93">
        <v>29</v>
      </c>
      <c r="B474" s="35" t="s">
        <v>524</v>
      </c>
      <c r="C474" s="36">
        <v>42115</v>
      </c>
      <c r="D474" s="132" t="s">
        <v>526</v>
      </c>
      <c r="E474" s="129">
        <v>59</v>
      </c>
      <c r="F474" s="87">
        <v>2500</v>
      </c>
      <c r="G474" s="94"/>
    </row>
    <row r="475" spans="1:7" s="4" customFormat="1" ht="12.75" customHeight="1">
      <c r="A475" s="93">
        <v>30</v>
      </c>
      <c r="B475" s="35" t="s">
        <v>525</v>
      </c>
      <c r="C475" s="36">
        <v>42115</v>
      </c>
      <c r="D475" s="132" t="s">
        <v>526</v>
      </c>
      <c r="E475" s="129">
        <v>45.9</v>
      </c>
      <c r="F475" s="87">
        <v>2500</v>
      </c>
      <c r="G475" s="94"/>
    </row>
    <row r="476" spans="1:7" s="4" customFormat="1" ht="12.75" customHeight="1">
      <c r="A476" s="93">
        <v>31</v>
      </c>
      <c r="B476" s="35" t="s">
        <v>528</v>
      </c>
      <c r="C476" s="36">
        <v>42115</v>
      </c>
      <c r="D476" s="132" t="s">
        <v>530</v>
      </c>
      <c r="E476" s="129">
        <v>45.6</v>
      </c>
      <c r="F476" s="87">
        <v>2500</v>
      </c>
      <c r="G476" s="94"/>
    </row>
    <row r="477" spans="1:7" s="4" customFormat="1" ht="12.75" customHeight="1">
      <c r="A477" s="93">
        <v>32</v>
      </c>
      <c r="B477" s="35" t="s">
        <v>527</v>
      </c>
      <c r="C477" s="36">
        <v>42115</v>
      </c>
      <c r="D477" s="132" t="s">
        <v>530</v>
      </c>
      <c r="E477" s="129">
        <v>46</v>
      </c>
      <c r="F477" s="87">
        <v>2500</v>
      </c>
      <c r="G477" s="94"/>
    </row>
    <row r="478" spans="1:7" s="4" customFormat="1" ht="12.75" customHeight="1">
      <c r="A478" s="93">
        <v>33</v>
      </c>
      <c r="B478" s="35" t="s">
        <v>529</v>
      </c>
      <c r="C478" s="36">
        <v>42115</v>
      </c>
      <c r="D478" s="132" t="s">
        <v>530</v>
      </c>
      <c r="E478" s="129">
        <v>59.6</v>
      </c>
      <c r="F478" s="87">
        <v>2500</v>
      </c>
      <c r="G478" s="94"/>
    </row>
    <row r="479" spans="1:7" s="4" customFormat="1" ht="12.75" customHeight="1">
      <c r="A479" s="93">
        <v>34</v>
      </c>
      <c r="B479" s="35" t="s">
        <v>531</v>
      </c>
      <c r="C479" s="36">
        <v>41268</v>
      </c>
      <c r="D479" s="132" t="s">
        <v>532</v>
      </c>
      <c r="E479" s="129">
        <v>29.8</v>
      </c>
      <c r="F479" s="87">
        <v>2500</v>
      </c>
      <c r="G479" s="94"/>
    </row>
    <row r="480" spans="1:7" s="4" customFormat="1" ht="12.75" customHeight="1">
      <c r="A480" s="93">
        <v>35</v>
      </c>
      <c r="B480" s="35" t="s">
        <v>533</v>
      </c>
      <c r="C480" s="36">
        <v>41236</v>
      </c>
      <c r="D480" s="131" t="s">
        <v>535</v>
      </c>
      <c r="E480" s="129">
        <v>19.57</v>
      </c>
      <c r="F480" s="87">
        <v>2500</v>
      </c>
      <c r="G480" s="94"/>
    </row>
    <row r="481" spans="1:7" s="4" customFormat="1" ht="12.75" customHeight="1">
      <c r="A481" s="93">
        <v>36</v>
      </c>
      <c r="B481" s="35" t="s">
        <v>533</v>
      </c>
      <c r="C481" s="36">
        <v>41236</v>
      </c>
      <c r="D481" s="131" t="s">
        <v>535</v>
      </c>
      <c r="E481" s="129">
        <v>19.57</v>
      </c>
      <c r="F481" s="87">
        <v>2500</v>
      </c>
      <c r="G481" s="94"/>
    </row>
    <row r="482" spans="1:7" s="4" customFormat="1" ht="12.75" customHeight="1">
      <c r="A482" s="93">
        <v>37</v>
      </c>
      <c r="B482" s="35" t="s">
        <v>534</v>
      </c>
      <c r="C482" s="36">
        <v>41236</v>
      </c>
      <c r="D482" s="131" t="s">
        <v>535</v>
      </c>
      <c r="E482" s="129">
        <v>23.3</v>
      </c>
      <c r="F482" s="87">
        <v>2500</v>
      </c>
      <c r="G482" s="94"/>
    </row>
    <row r="483" spans="1:7" s="4" customFormat="1" ht="12.75" customHeight="1">
      <c r="A483" s="93">
        <v>38</v>
      </c>
      <c r="B483" s="35" t="s">
        <v>536</v>
      </c>
      <c r="C483" s="36">
        <v>41586</v>
      </c>
      <c r="D483" s="132" t="s">
        <v>537</v>
      </c>
      <c r="E483" s="129">
        <v>53.6</v>
      </c>
      <c r="F483" s="87">
        <v>2500</v>
      </c>
      <c r="G483" s="94"/>
    </row>
    <row r="484" spans="1:7" ht="12.75" customHeight="1">
      <c r="A484" s="130"/>
      <c r="B484" s="39" t="s">
        <v>552</v>
      </c>
      <c r="C484" s="131"/>
      <c r="D484" s="131"/>
      <c r="E484" s="40">
        <f>SUM(E446:E483)</f>
        <v>1734.7399999999998</v>
      </c>
      <c r="F484" s="62">
        <f>SUM(F446:F483)</f>
        <v>95000</v>
      </c>
      <c r="G484" s="42"/>
    </row>
    <row r="485" spans="1:7" ht="12.75" customHeight="1">
      <c r="A485" s="130"/>
      <c r="B485" s="49" t="s">
        <v>134</v>
      </c>
      <c r="C485" s="131"/>
      <c r="D485" s="131"/>
      <c r="E485" s="40">
        <f>E393+E422+E444+E484</f>
        <v>4743.74</v>
      </c>
      <c r="F485" s="62">
        <f>F393+F422+F444+F484</f>
        <v>279200</v>
      </c>
      <c r="G485" s="42"/>
    </row>
    <row r="486" spans="1:7" ht="12.75" customHeight="1">
      <c r="A486" s="188">
        <v>2021</v>
      </c>
      <c r="B486" s="188"/>
      <c r="C486" s="188"/>
      <c r="D486" s="188"/>
      <c r="E486" s="188"/>
      <c r="F486" s="188"/>
      <c r="G486" s="42"/>
    </row>
    <row r="487" spans="1:7" ht="12" customHeight="1">
      <c r="A487" s="170" t="s">
        <v>21</v>
      </c>
      <c r="B487" s="170"/>
      <c r="C487" s="170"/>
      <c r="D487" s="170"/>
      <c r="E487" s="170"/>
      <c r="F487" s="171"/>
      <c r="G487" s="42"/>
    </row>
    <row r="488" spans="1:7" ht="18.75" customHeight="1">
      <c r="A488" s="97">
        <v>1</v>
      </c>
      <c r="B488" s="98" t="s">
        <v>884</v>
      </c>
      <c r="C488" s="99">
        <v>41323</v>
      </c>
      <c r="D488" s="100" t="s">
        <v>622</v>
      </c>
      <c r="E488" s="101">
        <v>47.2</v>
      </c>
      <c r="F488" s="102">
        <v>1835</v>
      </c>
      <c r="G488" s="42"/>
    </row>
    <row r="489" spans="1:7" ht="14.25" customHeight="1">
      <c r="A489" s="97">
        <v>2</v>
      </c>
      <c r="B489" s="98" t="s">
        <v>885</v>
      </c>
      <c r="C489" s="99">
        <v>41362</v>
      </c>
      <c r="D489" s="100" t="s">
        <v>623</v>
      </c>
      <c r="E489" s="101">
        <v>16.6</v>
      </c>
      <c r="F489" s="102">
        <v>1835</v>
      </c>
      <c r="G489" s="42"/>
    </row>
    <row r="490" spans="1:7" ht="13.5" customHeight="1">
      <c r="A490" s="97">
        <v>3</v>
      </c>
      <c r="B490" s="98" t="s">
        <v>886</v>
      </c>
      <c r="C490" s="99">
        <v>41362</v>
      </c>
      <c r="D490" s="100" t="s">
        <v>623</v>
      </c>
      <c r="E490" s="101">
        <v>21.3</v>
      </c>
      <c r="F490" s="102">
        <v>1835</v>
      </c>
      <c r="G490" s="42"/>
    </row>
    <row r="491" spans="1:7" s="2" customFormat="1" ht="18" customHeight="1">
      <c r="A491" s="97">
        <v>4</v>
      </c>
      <c r="B491" s="98" t="s">
        <v>887</v>
      </c>
      <c r="C491" s="99">
        <v>41362</v>
      </c>
      <c r="D491" s="100" t="s">
        <v>623</v>
      </c>
      <c r="E491" s="101">
        <v>15.6</v>
      </c>
      <c r="F491" s="102">
        <v>1835</v>
      </c>
      <c r="G491" s="103"/>
    </row>
    <row r="492" spans="1:7" s="2" customFormat="1" ht="12.75">
      <c r="A492" s="97">
        <v>5</v>
      </c>
      <c r="B492" s="98" t="s">
        <v>901</v>
      </c>
      <c r="C492" s="99">
        <v>41362</v>
      </c>
      <c r="D492" s="100" t="s">
        <v>623</v>
      </c>
      <c r="E492" s="101">
        <v>37.1</v>
      </c>
      <c r="F492" s="102">
        <v>1835</v>
      </c>
      <c r="G492" s="103"/>
    </row>
    <row r="493" spans="1:7" s="2" customFormat="1" ht="12.75">
      <c r="A493" s="97">
        <v>6</v>
      </c>
      <c r="B493" s="98" t="s">
        <v>902</v>
      </c>
      <c r="C493" s="99">
        <v>41418</v>
      </c>
      <c r="D493" s="100" t="s">
        <v>624</v>
      </c>
      <c r="E493" s="101">
        <v>47.2</v>
      </c>
      <c r="F493" s="102">
        <v>1835</v>
      </c>
      <c r="G493" s="103"/>
    </row>
    <row r="494" spans="1:7" s="2" customFormat="1" ht="12.75">
      <c r="A494" s="97">
        <v>7</v>
      </c>
      <c r="B494" s="98" t="s">
        <v>893</v>
      </c>
      <c r="C494" s="99">
        <v>41418</v>
      </c>
      <c r="D494" s="100" t="s">
        <v>624</v>
      </c>
      <c r="E494" s="101">
        <v>48.8</v>
      </c>
      <c r="F494" s="102">
        <v>1835</v>
      </c>
      <c r="G494" s="103"/>
    </row>
    <row r="495" spans="1:7" s="2" customFormat="1" ht="12.75">
      <c r="A495" s="97">
        <v>8</v>
      </c>
      <c r="B495" s="98" t="s">
        <v>849</v>
      </c>
      <c r="C495" s="99">
        <v>41501</v>
      </c>
      <c r="D495" s="100" t="s">
        <v>625</v>
      </c>
      <c r="E495" s="101">
        <v>36.6</v>
      </c>
      <c r="F495" s="102">
        <v>1835</v>
      </c>
      <c r="G495" s="103"/>
    </row>
    <row r="496" spans="1:7" s="2" customFormat="1" ht="12.75">
      <c r="A496" s="97">
        <v>9</v>
      </c>
      <c r="B496" s="98" t="s">
        <v>850</v>
      </c>
      <c r="C496" s="99">
        <v>41501</v>
      </c>
      <c r="D496" s="100" t="s">
        <v>625</v>
      </c>
      <c r="E496" s="101">
        <v>45.4</v>
      </c>
      <c r="F496" s="102">
        <v>1835</v>
      </c>
      <c r="G496" s="103"/>
    </row>
    <row r="497" spans="1:7" s="2" customFormat="1" ht="12.75">
      <c r="A497" s="97">
        <v>10</v>
      </c>
      <c r="B497" s="98" t="s">
        <v>851</v>
      </c>
      <c r="C497" s="99">
        <v>41501</v>
      </c>
      <c r="D497" s="100" t="s">
        <v>625</v>
      </c>
      <c r="E497" s="101">
        <v>45.6</v>
      </c>
      <c r="F497" s="102">
        <v>1835</v>
      </c>
      <c r="G497" s="103"/>
    </row>
    <row r="498" spans="1:7" s="2" customFormat="1" ht="12.75">
      <c r="A498" s="97">
        <v>11</v>
      </c>
      <c r="B498" s="98" t="s">
        <v>852</v>
      </c>
      <c r="C498" s="99">
        <v>41501</v>
      </c>
      <c r="D498" s="100" t="s">
        <v>625</v>
      </c>
      <c r="E498" s="101">
        <v>36.7</v>
      </c>
      <c r="F498" s="102">
        <v>1835</v>
      </c>
      <c r="G498" s="103"/>
    </row>
    <row r="499" spans="1:7" s="2" customFormat="1" ht="12.75">
      <c r="A499" s="97">
        <v>12</v>
      </c>
      <c r="B499" s="98" t="s">
        <v>853</v>
      </c>
      <c r="C499" s="99">
        <v>41502</v>
      </c>
      <c r="D499" s="100" t="s">
        <v>626</v>
      </c>
      <c r="E499" s="101">
        <v>28.8</v>
      </c>
      <c r="F499" s="102">
        <v>1835</v>
      </c>
      <c r="G499" s="103"/>
    </row>
    <row r="500" spans="1:7" s="2" customFormat="1" ht="12.75">
      <c r="A500" s="97">
        <v>13</v>
      </c>
      <c r="B500" s="98" t="s">
        <v>854</v>
      </c>
      <c r="C500" s="99">
        <v>41503</v>
      </c>
      <c r="D500" s="104" t="s">
        <v>626</v>
      </c>
      <c r="E500" s="101">
        <v>65.5</v>
      </c>
      <c r="F500" s="102">
        <v>1835</v>
      </c>
      <c r="G500" s="103"/>
    </row>
    <row r="501" spans="1:7" s="2" customFormat="1" ht="12.75">
      <c r="A501" s="97">
        <v>14</v>
      </c>
      <c r="B501" s="98" t="s">
        <v>855</v>
      </c>
      <c r="C501" s="99">
        <v>41504</v>
      </c>
      <c r="D501" s="100" t="s">
        <v>626</v>
      </c>
      <c r="E501" s="101">
        <v>24</v>
      </c>
      <c r="F501" s="102">
        <v>1835</v>
      </c>
      <c r="G501" s="103"/>
    </row>
    <row r="502" spans="1:7" s="2" customFormat="1" ht="12.75">
      <c r="A502" s="97">
        <v>15</v>
      </c>
      <c r="B502" s="98" t="s">
        <v>856</v>
      </c>
      <c r="C502" s="99">
        <v>41505</v>
      </c>
      <c r="D502" s="104" t="s">
        <v>626</v>
      </c>
      <c r="E502" s="101">
        <v>50.9</v>
      </c>
      <c r="F502" s="102">
        <v>1835</v>
      </c>
      <c r="G502" s="103"/>
    </row>
    <row r="503" spans="1:7" s="2" customFormat="1" ht="12.75">
      <c r="A503" s="97">
        <v>16</v>
      </c>
      <c r="B503" s="98" t="s">
        <v>857</v>
      </c>
      <c r="C503" s="99">
        <v>41506</v>
      </c>
      <c r="D503" s="100" t="s">
        <v>626</v>
      </c>
      <c r="E503" s="101">
        <v>42.3</v>
      </c>
      <c r="F503" s="102">
        <v>1835</v>
      </c>
      <c r="G503" s="103"/>
    </row>
    <row r="504" spans="1:7" s="2" customFormat="1" ht="12.75">
      <c r="A504" s="97">
        <v>17</v>
      </c>
      <c r="B504" s="98" t="s">
        <v>858</v>
      </c>
      <c r="C504" s="99">
        <v>41507</v>
      </c>
      <c r="D504" s="104" t="s">
        <v>626</v>
      </c>
      <c r="E504" s="101">
        <v>42.5</v>
      </c>
      <c r="F504" s="102">
        <v>1835</v>
      </c>
      <c r="G504" s="103"/>
    </row>
    <row r="505" spans="1:7" s="2" customFormat="1" ht="12.75">
      <c r="A505" s="97">
        <v>18</v>
      </c>
      <c r="B505" s="98" t="s">
        <v>877</v>
      </c>
      <c r="C505" s="99">
        <v>41501</v>
      </c>
      <c r="D505" s="100" t="s">
        <v>627</v>
      </c>
      <c r="E505" s="101">
        <v>62.5</v>
      </c>
      <c r="F505" s="102">
        <v>1835</v>
      </c>
      <c r="G505" s="103"/>
    </row>
    <row r="506" spans="1:7" s="2" customFormat="1" ht="12.75">
      <c r="A506" s="97">
        <v>19</v>
      </c>
      <c r="B506" s="98" t="s">
        <v>878</v>
      </c>
      <c r="C506" s="99">
        <v>41501</v>
      </c>
      <c r="D506" s="100" t="s">
        <v>627</v>
      </c>
      <c r="E506" s="101">
        <v>46.8</v>
      </c>
      <c r="F506" s="102">
        <v>1835</v>
      </c>
      <c r="G506" s="103"/>
    </row>
    <row r="507" spans="1:7" s="2" customFormat="1" ht="12.75">
      <c r="A507" s="97">
        <v>20</v>
      </c>
      <c r="B507" s="98" t="s">
        <v>879</v>
      </c>
      <c r="C507" s="99">
        <v>41501</v>
      </c>
      <c r="D507" s="100" t="s">
        <v>627</v>
      </c>
      <c r="E507" s="101">
        <v>51.2</v>
      </c>
      <c r="F507" s="102">
        <v>1835</v>
      </c>
      <c r="G507" s="103"/>
    </row>
    <row r="508" spans="1:7" s="2" customFormat="1" ht="12.75">
      <c r="A508" s="97">
        <v>21</v>
      </c>
      <c r="B508" s="98" t="s">
        <v>880</v>
      </c>
      <c r="C508" s="99">
        <v>41501</v>
      </c>
      <c r="D508" s="100" t="s">
        <v>627</v>
      </c>
      <c r="E508" s="101">
        <v>47.2</v>
      </c>
      <c r="F508" s="102">
        <v>1835</v>
      </c>
      <c r="G508" s="103"/>
    </row>
    <row r="509" spans="1:7" s="2" customFormat="1" ht="12.75">
      <c r="A509" s="97">
        <v>22</v>
      </c>
      <c r="B509" s="98" t="s">
        <v>881</v>
      </c>
      <c r="C509" s="99">
        <v>41501</v>
      </c>
      <c r="D509" s="100" t="s">
        <v>627</v>
      </c>
      <c r="E509" s="101">
        <v>47.3</v>
      </c>
      <c r="F509" s="102">
        <v>1835</v>
      </c>
      <c r="G509" s="103"/>
    </row>
    <row r="510" spans="1:7" s="2" customFormat="1" ht="12.75">
      <c r="A510" s="97">
        <v>23</v>
      </c>
      <c r="B510" s="98" t="s">
        <v>812</v>
      </c>
      <c r="C510" s="99">
        <v>41544</v>
      </c>
      <c r="D510" s="100" t="s">
        <v>628</v>
      </c>
      <c r="E510" s="101">
        <v>37.8</v>
      </c>
      <c r="F510" s="102">
        <v>1835</v>
      </c>
      <c r="G510" s="103"/>
    </row>
    <row r="511" spans="1:7" s="2" customFormat="1" ht="12.75">
      <c r="A511" s="97">
        <v>24</v>
      </c>
      <c r="B511" s="98" t="s">
        <v>813</v>
      </c>
      <c r="C511" s="99">
        <v>41544</v>
      </c>
      <c r="D511" s="100" t="s">
        <v>628</v>
      </c>
      <c r="E511" s="101">
        <v>20</v>
      </c>
      <c r="F511" s="102">
        <v>1835</v>
      </c>
      <c r="G511" s="103"/>
    </row>
    <row r="512" spans="1:7" s="2" customFormat="1" ht="12.75">
      <c r="A512" s="97">
        <v>25</v>
      </c>
      <c r="B512" s="98" t="s">
        <v>814</v>
      </c>
      <c r="C512" s="99">
        <v>41544</v>
      </c>
      <c r="D512" s="100" t="s">
        <v>628</v>
      </c>
      <c r="E512" s="101">
        <v>66.4</v>
      </c>
      <c r="F512" s="102">
        <v>1835</v>
      </c>
      <c r="G512" s="103"/>
    </row>
    <row r="513" spans="1:7" s="2" customFormat="1" ht="12.75">
      <c r="A513" s="97">
        <v>26</v>
      </c>
      <c r="B513" s="98" t="s">
        <v>815</v>
      </c>
      <c r="C513" s="99">
        <v>41544</v>
      </c>
      <c r="D513" s="100" t="s">
        <v>628</v>
      </c>
      <c r="E513" s="101">
        <v>68.4</v>
      </c>
      <c r="F513" s="102">
        <v>1835</v>
      </c>
      <c r="G513" s="103"/>
    </row>
    <row r="514" spans="1:7" s="2" customFormat="1" ht="12.75">
      <c r="A514" s="97">
        <v>27</v>
      </c>
      <c r="B514" s="98" t="s">
        <v>816</v>
      </c>
      <c r="C514" s="99">
        <v>41544</v>
      </c>
      <c r="D514" s="100" t="s">
        <v>629</v>
      </c>
      <c r="E514" s="101">
        <v>69.3</v>
      </c>
      <c r="F514" s="102">
        <v>1835</v>
      </c>
      <c r="G514" s="103"/>
    </row>
    <row r="515" spans="1:7" s="2" customFormat="1" ht="12.75">
      <c r="A515" s="97">
        <v>28</v>
      </c>
      <c r="B515" s="98" t="s">
        <v>817</v>
      </c>
      <c r="C515" s="99">
        <v>41544</v>
      </c>
      <c r="D515" s="100" t="s">
        <v>629</v>
      </c>
      <c r="E515" s="101">
        <v>70.2</v>
      </c>
      <c r="F515" s="102">
        <v>1835</v>
      </c>
      <c r="G515" s="103"/>
    </row>
    <row r="516" spans="1:7" s="2" customFormat="1" ht="12.75">
      <c r="A516" s="97">
        <v>29</v>
      </c>
      <c r="B516" s="98" t="s">
        <v>818</v>
      </c>
      <c r="C516" s="99">
        <v>41544</v>
      </c>
      <c r="D516" s="100" t="s">
        <v>629</v>
      </c>
      <c r="E516" s="101">
        <v>69.1</v>
      </c>
      <c r="F516" s="102">
        <v>1835</v>
      </c>
      <c r="G516" s="103"/>
    </row>
    <row r="517" spans="1:7" s="2" customFormat="1" ht="12.75">
      <c r="A517" s="97">
        <v>30</v>
      </c>
      <c r="B517" s="98" t="s">
        <v>820</v>
      </c>
      <c r="C517" s="99">
        <v>41544</v>
      </c>
      <c r="D517" s="100" t="s">
        <v>630</v>
      </c>
      <c r="E517" s="101">
        <v>39.6</v>
      </c>
      <c r="F517" s="102">
        <v>1835</v>
      </c>
      <c r="G517" s="103"/>
    </row>
    <row r="518" spans="1:7" s="2" customFormat="1" ht="12.75">
      <c r="A518" s="97">
        <v>31</v>
      </c>
      <c r="B518" s="98" t="s">
        <v>821</v>
      </c>
      <c r="C518" s="99">
        <v>41544</v>
      </c>
      <c r="D518" s="100" t="s">
        <v>630</v>
      </c>
      <c r="E518" s="101">
        <v>40.2</v>
      </c>
      <c r="F518" s="102">
        <v>1835</v>
      </c>
      <c r="G518" s="103"/>
    </row>
    <row r="519" spans="1:7" s="2" customFormat="1" ht="12.75">
      <c r="A519" s="97">
        <v>32</v>
      </c>
      <c r="B519" s="98" t="s">
        <v>822</v>
      </c>
      <c r="C519" s="99">
        <v>41544</v>
      </c>
      <c r="D519" s="100" t="s">
        <v>630</v>
      </c>
      <c r="E519" s="101">
        <v>52.8</v>
      </c>
      <c r="F519" s="102">
        <v>1835</v>
      </c>
      <c r="G519" s="103"/>
    </row>
    <row r="520" spans="1:7" s="2" customFormat="1" ht="12.75">
      <c r="A520" s="97">
        <v>33</v>
      </c>
      <c r="B520" s="98" t="s">
        <v>888</v>
      </c>
      <c r="C520" s="99">
        <v>41922</v>
      </c>
      <c r="D520" s="104" t="s">
        <v>23</v>
      </c>
      <c r="E520" s="101">
        <v>20.3</v>
      </c>
      <c r="F520" s="102">
        <v>1835</v>
      </c>
      <c r="G520" s="103"/>
    </row>
    <row r="521" spans="1:7" s="2" customFormat="1" ht="12.75">
      <c r="A521" s="97">
        <v>34</v>
      </c>
      <c r="B521" s="98" t="s">
        <v>865</v>
      </c>
      <c r="C521" s="99" t="s">
        <v>632</v>
      </c>
      <c r="D521" s="104" t="s">
        <v>631</v>
      </c>
      <c r="E521" s="101">
        <v>23</v>
      </c>
      <c r="F521" s="102">
        <v>1835</v>
      </c>
      <c r="G521" s="103"/>
    </row>
    <row r="522" spans="1:7" s="2" customFormat="1" ht="12.75">
      <c r="A522" s="97">
        <v>35</v>
      </c>
      <c r="B522" s="98" t="s">
        <v>836</v>
      </c>
      <c r="C522" s="99">
        <v>41041</v>
      </c>
      <c r="D522" s="104" t="s">
        <v>633</v>
      </c>
      <c r="E522" s="101">
        <v>56.6</v>
      </c>
      <c r="F522" s="102">
        <v>1835</v>
      </c>
      <c r="G522" s="103"/>
    </row>
    <row r="523" spans="1:7" s="2" customFormat="1" ht="12.75">
      <c r="A523" s="97">
        <v>36</v>
      </c>
      <c r="B523" s="98" t="s">
        <v>837</v>
      </c>
      <c r="C523" s="99">
        <v>41041</v>
      </c>
      <c r="D523" s="104" t="s">
        <v>633</v>
      </c>
      <c r="E523" s="101">
        <v>26.7</v>
      </c>
      <c r="F523" s="102">
        <v>1835</v>
      </c>
      <c r="G523" s="103"/>
    </row>
    <row r="524" spans="1:7" s="2" customFormat="1" ht="12.75">
      <c r="A524" s="97">
        <v>37</v>
      </c>
      <c r="B524" s="98" t="s">
        <v>838</v>
      </c>
      <c r="C524" s="99">
        <v>41041</v>
      </c>
      <c r="D524" s="104" t="s">
        <v>633</v>
      </c>
      <c r="E524" s="101">
        <v>43.9</v>
      </c>
      <c r="F524" s="102">
        <v>1835</v>
      </c>
      <c r="G524" s="103"/>
    </row>
    <row r="525" spans="1:7" s="2" customFormat="1" ht="12.75">
      <c r="A525" s="97">
        <v>38</v>
      </c>
      <c r="B525" s="98" t="s">
        <v>876</v>
      </c>
      <c r="C525" s="99">
        <v>41586</v>
      </c>
      <c r="D525" s="104" t="s">
        <v>634</v>
      </c>
      <c r="E525" s="101">
        <v>21.6</v>
      </c>
      <c r="F525" s="102">
        <v>1835</v>
      </c>
      <c r="G525" s="103"/>
    </row>
    <row r="526" spans="1:7" s="2" customFormat="1" ht="12.75">
      <c r="A526" s="97">
        <v>39</v>
      </c>
      <c r="B526" s="98" t="s">
        <v>824</v>
      </c>
      <c r="C526" s="99">
        <v>41162</v>
      </c>
      <c r="D526" s="104" t="s">
        <v>445</v>
      </c>
      <c r="E526" s="101">
        <v>28.1</v>
      </c>
      <c r="F526" s="102">
        <v>1835</v>
      </c>
      <c r="G526" s="103"/>
    </row>
    <row r="527" spans="1:7" s="2" customFormat="1" ht="12.75">
      <c r="A527" s="97">
        <v>40</v>
      </c>
      <c r="B527" s="98" t="s">
        <v>839</v>
      </c>
      <c r="C527" s="99">
        <v>42256</v>
      </c>
      <c r="D527" s="105" t="s">
        <v>792</v>
      </c>
      <c r="E527" s="101">
        <v>51.3</v>
      </c>
      <c r="F527" s="102">
        <v>1835</v>
      </c>
      <c r="G527" s="103"/>
    </row>
    <row r="528" spans="1:7" s="2" customFormat="1" ht="12.75">
      <c r="A528" s="97">
        <v>41</v>
      </c>
      <c r="B528" s="98" t="s">
        <v>840</v>
      </c>
      <c r="C528" s="99">
        <v>42256</v>
      </c>
      <c r="D528" s="105" t="s">
        <v>792</v>
      </c>
      <c r="E528" s="101">
        <v>51.6</v>
      </c>
      <c r="F528" s="102">
        <v>1835</v>
      </c>
      <c r="G528" s="103"/>
    </row>
    <row r="529" spans="1:7" s="2" customFormat="1" ht="12.75">
      <c r="A529" s="97">
        <v>42</v>
      </c>
      <c r="B529" s="98" t="s">
        <v>825</v>
      </c>
      <c r="C529" s="99">
        <v>42187</v>
      </c>
      <c r="D529" s="105" t="s">
        <v>794</v>
      </c>
      <c r="E529" s="101">
        <v>43.4</v>
      </c>
      <c r="F529" s="102">
        <v>1835</v>
      </c>
      <c r="G529" s="103"/>
    </row>
    <row r="530" spans="1:7" s="2" customFormat="1" ht="12.75">
      <c r="A530" s="97">
        <v>43</v>
      </c>
      <c r="B530" s="98" t="s">
        <v>826</v>
      </c>
      <c r="C530" s="99">
        <v>42187</v>
      </c>
      <c r="D530" s="105" t="s">
        <v>794</v>
      </c>
      <c r="E530" s="101">
        <v>54</v>
      </c>
      <c r="F530" s="102">
        <v>1835</v>
      </c>
      <c r="G530" s="103"/>
    </row>
    <row r="531" spans="1:7" s="2" customFormat="1" ht="12.75">
      <c r="A531" s="97">
        <v>44</v>
      </c>
      <c r="B531" s="98" t="s">
        <v>827</v>
      </c>
      <c r="C531" s="99">
        <v>42187</v>
      </c>
      <c r="D531" s="105" t="s">
        <v>794</v>
      </c>
      <c r="E531" s="101">
        <v>44.2</v>
      </c>
      <c r="F531" s="102">
        <v>1835</v>
      </c>
      <c r="G531" s="103"/>
    </row>
    <row r="532" spans="1:7" s="2" customFormat="1" ht="12.75">
      <c r="A532" s="97">
        <v>45</v>
      </c>
      <c r="B532" s="98" t="s">
        <v>828</v>
      </c>
      <c r="C532" s="99">
        <v>42187</v>
      </c>
      <c r="D532" s="105" t="s">
        <v>794</v>
      </c>
      <c r="E532" s="101">
        <v>53.4</v>
      </c>
      <c r="F532" s="102">
        <v>1835</v>
      </c>
      <c r="G532" s="103"/>
    </row>
    <row r="533" spans="1:7" s="2" customFormat="1" ht="12.75">
      <c r="A533" s="97">
        <v>46</v>
      </c>
      <c r="B533" s="98" t="s">
        <v>829</v>
      </c>
      <c r="C533" s="99">
        <v>42187</v>
      </c>
      <c r="D533" s="105" t="s">
        <v>794</v>
      </c>
      <c r="E533" s="101">
        <v>42.1</v>
      </c>
      <c r="F533" s="102">
        <v>1835</v>
      </c>
      <c r="G533" s="103"/>
    </row>
    <row r="534" spans="1:7" s="2" customFormat="1" ht="12.75">
      <c r="A534" s="97">
        <v>47</v>
      </c>
      <c r="B534" s="98" t="s">
        <v>830</v>
      </c>
      <c r="C534" s="99">
        <v>42256</v>
      </c>
      <c r="D534" s="105" t="s">
        <v>795</v>
      </c>
      <c r="E534" s="101">
        <v>54.4</v>
      </c>
      <c r="F534" s="102">
        <v>1835</v>
      </c>
      <c r="G534" s="103"/>
    </row>
    <row r="535" spans="1:7" s="2" customFormat="1" ht="12.75">
      <c r="A535" s="97">
        <v>48</v>
      </c>
      <c r="B535" s="98" t="s">
        <v>831</v>
      </c>
      <c r="C535" s="99">
        <v>42256</v>
      </c>
      <c r="D535" s="105" t="s">
        <v>795</v>
      </c>
      <c r="E535" s="101">
        <v>55.4</v>
      </c>
      <c r="F535" s="102">
        <v>1835</v>
      </c>
      <c r="G535" s="103"/>
    </row>
    <row r="536" spans="1:7" s="2" customFormat="1" ht="12.75">
      <c r="A536" s="97">
        <v>49</v>
      </c>
      <c r="B536" s="98" t="s">
        <v>832</v>
      </c>
      <c r="C536" s="99">
        <v>42256</v>
      </c>
      <c r="D536" s="105" t="s">
        <v>795</v>
      </c>
      <c r="E536" s="101">
        <v>41.8</v>
      </c>
      <c r="F536" s="102">
        <v>1835</v>
      </c>
      <c r="G536" s="103"/>
    </row>
    <row r="537" spans="1:7" s="2" customFormat="1" ht="12.75">
      <c r="A537" s="97">
        <v>50</v>
      </c>
      <c r="B537" s="98" t="s">
        <v>833</v>
      </c>
      <c r="C537" s="99">
        <v>42256</v>
      </c>
      <c r="D537" s="105" t="s">
        <v>795</v>
      </c>
      <c r="E537" s="101">
        <v>41</v>
      </c>
      <c r="F537" s="102">
        <v>1835</v>
      </c>
      <c r="G537" s="103"/>
    </row>
    <row r="538" spans="1:7" s="2" customFormat="1" ht="12.75">
      <c r="A538" s="97">
        <v>51</v>
      </c>
      <c r="B538" s="98" t="s">
        <v>834</v>
      </c>
      <c r="C538" s="99">
        <v>42256</v>
      </c>
      <c r="D538" s="105" t="s">
        <v>795</v>
      </c>
      <c r="E538" s="101">
        <v>42.8</v>
      </c>
      <c r="F538" s="102">
        <v>1835</v>
      </c>
      <c r="G538" s="103"/>
    </row>
    <row r="539" spans="1:7" s="2" customFormat="1" ht="12.75">
      <c r="A539" s="97">
        <v>52</v>
      </c>
      <c r="B539" s="106" t="s">
        <v>894</v>
      </c>
      <c r="C539" s="99">
        <v>41418</v>
      </c>
      <c r="D539" s="105" t="s">
        <v>624</v>
      </c>
      <c r="E539" s="107">
        <v>61.2</v>
      </c>
      <c r="F539" s="102">
        <v>2919</v>
      </c>
      <c r="G539" s="103"/>
    </row>
    <row r="540" spans="1:7" s="2" customFormat="1" ht="12.75">
      <c r="A540" s="97">
        <v>53</v>
      </c>
      <c r="B540" s="106" t="s">
        <v>895</v>
      </c>
      <c r="C540" s="99">
        <v>41418</v>
      </c>
      <c r="D540" s="105" t="s">
        <v>624</v>
      </c>
      <c r="E540" s="107">
        <v>28.2</v>
      </c>
      <c r="F540" s="102">
        <v>2919</v>
      </c>
      <c r="G540" s="103"/>
    </row>
    <row r="541" spans="1:7" s="2" customFormat="1" ht="12.75">
      <c r="A541" s="97">
        <v>54</v>
      </c>
      <c r="B541" s="106" t="s">
        <v>896</v>
      </c>
      <c r="C541" s="99">
        <v>41418</v>
      </c>
      <c r="D541" s="105" t="s">
        <v>624</v>
      </c>
      <c r="E541" s="107">
        <v>47.7</v>
      </c>
      <c r="F541" s="102">
        <v>2919</v>
      </c>
      <c r="G541" s="103"/>
    </row>
    <row r="542" spans="1:7" s="2" customFormat="1" ht="12.75">
      <c r="A542" s="97">
        <v>55</v>
      </c>
      <c r="B542" s="108" t="s">
        <v>882</v>
      </c>
      <c r="C542" s="99">
        <v>41759</v>
      </c>
      <c r="D542" s="105" t="s">
        <v>797</v>
      </c>
      <c r="E542" s="107">
        <v>43.7</v>
      </c>
      <c r="F542" s="102">
        <v>2919</v>
      </c>
      <c r="G542" s="103"/>
    </row>
    <row r="543" spans="1:7" s="2" customFormat="1" ht="12.75">
      <c r="A543" s="97">
        <v>56</v>
      </c>
      <c r="B543" s="108" t="s">
        <v>883</v>
      </c>
      <c r="C543" s="99">
        <v>41759</v>
      </c>
      <c r="D543" s="105" t="s">
        <v>797</v>
      </c>
      <c r="E543" s="107">
        <v>19.2</v>
      </c>
      <c r="F543" s="102">
        <v>2919</v>
      </c>
      <c r="G543" s="103"/>
    </row>
    <row r="544" spans="1:7" s="2" customFormat="1" ht="12.75">
      <c r="A544" s="97">
        <v>57</v>
      </c>
      <c r="B544" s="106" t="s">
        <v>946</v>
      </c>
      <c r="C544" s="99" t="s">
        <v>800</v>
      </c>
      <c r="D544" s="100" t="s">
        <v>800</v>
      </c>
      <c r="E544" s="107">
        <v>54.2</v>
      </c>
      <c r="F544" s="102">
        <v>2926</v>
      </c>
      <c r="G544" s="103"/>
    </row>
    <row r="545" spans="1:7" s="2" customFormat="1" ht="12.75">
      <c r="A545" s="97">
        <v>58</v>
      </c>
      <c r="B545" s="106" t="s">
        <v>900</v>
      </c>
      <c r="C545" s="99">
        <v>41729</v>
      </c>
      <c r="D545" s="105" t="s">
        <v>788</v>
      </c>
      <c r="E545" s="107">
        <v>46.3</v>
      </c>
      <c r="F545" s="102">
        <v>2919</v>
      </c>
      <c r="G545" s="103"/>
    </row>
    <row r="546" spans="1:7" s="2" customFormat="1" ht="12.75">
      <c r="A546" s="97">
        <v>59</v>
      </c>
      <c r="B546" s="106" t="s">
        <v>889</v>
      </c>
      <c r="C546" s="99">
        <v>41922</v>
      </c>
      <c r="D546" s="105" t="s">
        <v>23</v>
      </c>
      <c r="E546" s="107">
        <v>14.7</v>
      </c>
      <c r="F546" s="102">
        <v>2919</v>
      </c>
      <c r="G546" s="103"/>
    </row>
    <row r="547" spans="1:7" s="2" customFormat="1" ht="12.75">
      <c r="A547" s="97">
        <v>60</v>
      </c>
      <c r="B547" s="106" t="s">
        <v>890</v>
      </c>
      <c r="C547" s="99">
        <v>41922</v>
      </c>
      <c r="D547" s="105" t="s">
        <v>23</v>
      </c>
      <c r="E547" s="107">
        <v>25.1</v>
      </c>
      <c r="F547" s="102">
        <v>2919</v>
      </c>
      <c r="G547" s="103"/>
    </row>
    <row r="548" spans="1:7" s="2" customFormat="1" ht="12.75">
      <c r="A548" s="97">
        <v>61</v>
      </c>
      <c r="B548" s="106" t="s">
        <v>891</v>
      </c>
      <c r="C548" s="99">
        <v>41323</v>
      </c>
      <c r="D548" s="105" t="s">
        <v>622</v>
      </c>
      <c r="E548" s="107">
        <v>41.2</v>
      </c>
      <c r="F548" s="102">
        <v>2919</v>
      </c>
      <c r="G548" s="103"/>
    </row>
    <row r="549" spans="1:7" s="2" customFormat="1" ht="12.75">
      <c r="A549" s="97">
        <v>62</v>
      </c>
      <c r="B549" s="106" t="s">
        <v>891</v>
      </c>
      <c r="C549" s="99">
        <v>41323</v>
      </c>
      <c r="D549" s="105" t="s">
        <v>622</v>
      </c>
      <c r="E549" s="107">
        <v>16.6</v>
      </c>
      <c r="F549" s="102">
        <v>2919</v>
      </c>
      <c r="G549" s="103"/>
    </row>
    <row r="550" spans="1:7" s="2" customFormat="1" ht="12.75">
      <c r="A550" s="97">
        <v>63</v>
      </c>
      <c r="B550" s="106" t="s">
        <v>892</v>
      </c>
      <c r="C550" s="99">
        <v>41323</v>
      </c>
      <c r="D550" s="105" t="s">
        <v>622</v>
      </c>
      <c r="E550" s="107">
        <v>21.9</v>
      </c>
      <c r="F550" s="102">
        <v>2919</v>
      </c>
      <c r="G550" s="103"/>
    </row>
    <row r="551" spans="1:7" s="2" customFormat="1" ht="12.75">
      <c r="A551" s="97">
        <v>64</v>
      </c>
      <c r="B551" s="106" t="s">
        <v>892</v>
      </c>
      <c r="C551" s="99">
        <v>41323</v>
      </c>
      <c r="D551" s="105" t="s">
        <v>622</v>
      </c>
      <c r="E551" s="107">
        <v>35.5</v>
      </c>
      <c r="F551" s="102">
        <v>2919</v>
      </c>
      <c r="G551" s="103"/>
    </row>
    <row r="552" spans="1:7" s="2" customFormat="1" ht="12.75">
      <c r="A552" s="97">
        <v>65</v>
      </c>
      <c r="B552" s="106" t="s">
        <v>866</v>
      </c>
      <c r="C552" s="99">
        <v>41729</v>
      </c>
      <c r="D552" s="105" t="s">
        <v>631</v>
      </c>
      <c r="E552" s="107">
        <v>16.4</v>
      </c>
      <c r="F552" s="102">
        <v>2919</v>
      </c>
      <c r="G552" s="103"/>
    </row>
    <row r="553" spans="1:7" s="2" customFormat="1" ht="12.75">
      <c r="A553" s="97">
        <v>66</v>
      </c>
      <c r="B553" s="106" t="s">
        <v>867</v>
      </c>
      <c r="C553" s="99">
        <v>41729</v>
      </c>
      <c r="D553" s="105" t="s">
        <v>631</v>
      </c>
      <c r="E553" s="107">
        <v>16.3</v>
      </c>
      <c r="F553" s="102">
        <v>2919</v>
      </c>
      <c r="G553" s="103"/>
    </row>
    <row r="554" spans="1:7" s="2" customFormat="1" ht="12.75">
      <c r="A554" s="97">
        <v>67</v>
      </c>
      <c r="B554" s="106" t="s">
        <v>868</v>
      </c>
      <c r="C554" s="99">
        <v>41729</v>
      </c>
      <c r="D554" s="105" t="s">
        <v>631</v>
      </c>
      <c r="E554" s="107">
        <v>23.5</v>
      </c>
      <c r="F554" s="102">
        <v>2919</v>
      </c>
      <c r="G554" s="103"/>
    </row>
    <row r="555" spans="1:7" s="2" customFormat="1" ht="12.75">
      <c r="A555" s="97">
        <v>68</v>
      </c>
      <c r="B555" s="108" t="s">
        <v>869</v>
      </c>
      <c r="C555" s="99">
        <v>41729</v>
      </c>
      <c r="D555" s="105" t="s">
        <v>789</v>
      </c>
      <c r="E555" s="107">
        <v>38.5</v>
      </c>
      <c r="F555" s="102">
        <v>2919</v>
      </c>
      <c r="G555" s="103"/>
    </row>
    <row r="556" spans="1:7" s="2" customFormat="1" ht="12.75">
      <c r="A556" s="97">
        <v>69</v>
      </c>
      <c r="B556" s="108" t="s">
        <v>870</v>
      </c>
      <c r="C556" s="99">
        <v>41729</v>
      </c>
      <c r="D556" s="105" t="s">
        <v>789</v>
      </c>
      <c r="E556" s="107">
        <v>59.3</v>
      </c>
      <c r="F556" s="102">
        <v>2919</v>
      </c>
      <c r="G556" s="103"/>
    </row>
    <row r="557" spans="1:7" s="2" customFormat="1" ht="12.75">
      <c r="A557" s="97">
        <v>70</v>
      </c>
      <c r="B557" s="108" t="s">
        <v>871</v>
      </c>
      <c r="C557" s="99">
        <v>41729</v>
      </c>
      <c r="D557" s="105" t="s">
        <v>789</v>
      </c>
      <c r="E557" s="107">
        <v>27.6</v>
      </c>
      <c r="F557" s="102">
        <v>2919</v>
      </c>
      <c r="G557" s="103"/>
    </row>
    <row r="558" spans="1:7" s="2" customFormat="1" ht="12.75">
      <c r="A558" s="97">
        <v>71</v>
      </c>
      <c r="B558" s="106" t="s">
        <v>872</v>
      </c>
      <c r="C558" s="99">
        <v>42256</v>
      </c>
      <c r="D558" s="105" t="s">
        <v>790</v>
      </c>
      <c r="E558" s="107">
        <v>48.2</v>
      </c>
      <c r="F558" s="102">
        <v>2919</v>
      </c>
      <c r="G558" s="103"/>
    </row>
    <row r="559" spans="1:7" s="2" customFormat="1" ht="12.75">
      <c r="A559" s="97">
        <v>72</v>
      </c>
      <c r="B559" s="106" t="s">
        <v>873</v>
      </c>
      <c r="C559" s="99">
        <v>42256</v>
      </c>
      <c r="D559" s="105" t="s">
        <v>790</v>
      </c>
      <c r="E559" s="107">
        <v>47.6</v>
      </c>
      <c r="F559" s="102">
        <v>2919</v>
      </c>
      <c r="G559" s="103"/>
    </row>
    <row r="560" spans="1:7" s="2" customFormat="1" ht="12.75">
      <c r="A560" s="97">
        <v>73</v>
      </c>
      <c r="B560" s="106" t="s">
        <v>874</v>
      </c>
      <c r="C560" s="99">
        <v>42256</v>
      </c>
      <c r="D560" s="105" t="s">
        <v>790</v>
      </c>
      <c r="E560" s="107">
        <v>45.5</v>
      </c>
      <c r="F560" s="102">
        <v>2919</v>
      </c>
      <c r="G560" s="103"/>
    </row>
    <row r="561" spans="1:7" s="2" customFormat="1" ht="12.75">
      <c r="A561" s="97">
        <v>74</v>
      </c>
      <c r="B561" s="106" t="s">
        <v>875</v>
      </c>
      <c r="C561" s="99">
        <v>42256</v>
      </c>
      <c r="D561" s="105" t="s">
        <v>790</v>
      </c>
      <c r="E561" s="107">
        <v>12.7</v>
      </c>
      <c r="F561" s="102">
        <v>2919</v>
      </c>
      <c r="G561" s="103"/>
    </row>
    <row r="562" spans="1:7" s="2" customFormat="1" ht="12.75">
      <c r="A562" s="97">
        <v>75</v>
      </c>
      <c r="B562" s="106" t="s">
        <v>897</v>
      </c>
      <c r="C562" s="99">
        <v>42256</v>
      </c>
      <c r="D562" s="105" t="s">
        <v>792</v>
      </c>
      <c r="E562" s="107">
        <v>41.3</v>
      </c>
      <c r="F562" s="102">
        <v>2919</v>
      </c>
      <c r="G562" s="103"/>
    </row>
    <row r="563" spans="1:7" s="2" customFormat="1" ht="12.75">
      <c r="A563" s="97">
        <v>76</v>
      </c>
      <c r="B563" s="106" t="s">
        <v>841</v>
      </c>
      <c r="C563" s="99">
        <v>42256</v>
      </c>
      <c r="D563" s="105" t="s">
        <v>792</v>
      </c>
      <c r="E563" s="107">
        <v>39.1</v>
      </c>
      <c r="F563" s="102">
        <v>2919</v>
      </c>
      <c r="G563" s="103"/>
    </row>
    <row r="564" spans="1:7" s="2" customFormat="1" ht="12.75">
      <c r="A564" s="97">
        <v>77</v>
      </c>
      <c r="B564" s="106" t="s">
        <v>842</v>
      </c>
      <c r="C564" s="99">
        <v>42256</v>
      </c>
      <c r="D564" s="105" t="s">
        <v>792</v>
      </c>
      <c r="E564" s="107">
        <v>51.6</v>
      </c>
      <c r="F564" s="102">
        <v>2919</v>
      </c>
      <c r="G564" s="103"/>
    </row>
    <row r="565" spans="1:7" s="2" customFormat="1" ht="12.75">
      <c r="A565" s="97">
        <v>78</v>
      </c>
      <c r="B565" s="106" t="s">
        <v>843</v>
      </c>
      <c r="C565" s="99">
        <v>42256</v>
      </c>
      <c r="D565" s="105" t="s">
        <v>792</v>
      </c>
      <c r="E565" s="107">
        <v>36.4</v>
      </c>
      <c r="F565" s="102">
        <v>2919</v>
      </c>
      <c r="G565" s="103"/>
    </row>
    <row r="566" spans="1:7" s="2" customFormat="1" ht="12.75">
      <c r="A566" s="97">
        <v>79</v>
      </c>
      <c r="B566" s="106" t="s">
        <v>844</v>
      </c>
      <c r="C566" s="99">
        <v>42256</v>
      </c>
      <c r="D566" s="105" t="s">
        <v>792</v>
      </c>
      <c r="E566" s="107">
        <v>40</v>
      </c>
      <c r="F566" s="102">
        <v>2919</v>
      </c>
      <c r="G566" s="103"/>
    </row>
    <row r="567" spans="1:7" s="2" customFormat="1" ht="12.75">
      <c r="A567" s="97">
        <v>80</v>
      </c>
      <c r="B567" s="106" t="s">
        <v>845</v>
      </c>
      <c r="C567" s="99">
        <v>41041</v>
      </c>
      <c r="D567" s="105" t="s">
        <v>633</v>
      </c>
      <c r="E567" s="107">
        <v>21.25</v>
      </c>
      <c r="F567" s="102">
        <v>2919</v>
      </c>
      <c r="G567" s="103"/>
    </row>
    <row r="568" spans="1:7" s="2" customFormat="1" ht="12.75">
      <c r="A568" s="97">
        <v>81</v>
      </c>
      <c r="B568" s="106" t="s">
        <v>846</v>
      </c>
      <c r="C568" s="99">
        <v>41041</v>
      </c>
      <c r="D568" s="105" t="s">
        <v>633</v>
      </c>
      <c r="E568" s="107">
        <v>44.6</v>
      </c>
      <c r="F568" s="102">
        <v>2919</v>
      </c>
      <c r="G568" s="103"/>
    </row>
    <row r="569" spans="1:7" s="2" customFormat="1" ht="12.75">
      <c r="A569" s="97">
        <v>82</v>
      </c>
      <c r="B569" s="106" t="s">
        <v>847</v>
      </c>
      <c r="C569" s="99">
        <v>41041</v>
      </c>
      <c r="D569" s="105" t="s">
        <v>633</v>
      </c>
      <c r="E569" s="107">
        <v>44.2</v>
      </c>
      <c r="F569" s="102">
        <v>2919</v>
      </c>
      <c r="G569" s="103"/>
    </row>
    <row r="570" spans="1:7" s="2" customFormat="1" ht="12.75">
      <c r="A570" s="97">
        <v>83</v>
      </c>
      <c r="B570" s="106" t="s">
        <v>848</v>
      </c>
      <c r="C570" s="99">
        <v>42445</v>
      </c>
      <c r="D570" s="105" t="s">
        <v>791</v>
      </c>
      <c r="E570" s="107">
        <v>23.4</v>
      </c>
      <c r="F570" s="102">
        <v>2919</v>
      </c>
      <c r="G570" s="103"/>
    </row>
    <row r="571" spans="1:7" s="2" customFormat="1" ht="12.75">
      <c r="A571" s="97">
        <v>84</v>
      </c>
      <c r="B571" s="106" t="s">
        <v>864</v>
      </c>
      <c r="C571" s="99">
        <v>41445</v>
      </c>
      <c r="D571" s="105" t="s">
        <v>96</v>
      </c>
      <c r="E571" s="107">
        <v>56.5</v>
      </c>
      <c r="F571" s="102">
        <v>2919</v>
      </c>
      <c r="G571" s="103"/>
    </row>
    <row r="572" spans="1:7" s="2" customFormat="1" ht="12.75">
      <c r="A572" s="97">
        <v>85</v>
      </c>
      <c r="B572" s="106" t="s">
        <v>861</v>
      </c>
      <c r="C572" s="99">
        <v>42068</v>
      </c>
      <c r="D572" s="105" t="s">
        <v>26</v>
      </c>
      <c r="E572" s="107">
        <v>38.3</v>
      </c>
      <c r="F572" s="102">
        <v>2919</v>
      </c>
      <c r="G572" s="103"/>
    </row>
    <row r="573" spans="1:7" s="2" customFormat="1" ht="12.75">
      <c r="A573" s="97">
        <v>86</v>
      </c>
      <c r="B573" s="106" t="s">
        <v>859</v>
      </c>
      <c r="C573" s="99">
        <v>41501</v>
      </c>
      <c r="D573" s="105" t="s">
        <v>625</v>
      </c>
      <c r="E573" s="107">
        <v>37</v>
      </c>
      <c r="F573" s="102">
        <v>2919</v>
      </c>
      <c r="G573" s="103"/>
    </row>
    <row r="574" spans="1:7" s="2" customFormat="1" ht="12.75">
      <c r="A574" s="97">
        <v>87</v>
      </c>
      <c r="B574" s="106" t="s">
        <v>860</v>
      </c>
      <c r="C574" s="99">
        <v>41501</v>
      </c>
      <c r="D574" s="105" t="s">
        <v>626</v>
      </c>
      <c r="E574" s="107">
        <v>27.5</v>
      </c>
      <c r="F574" s="102">
        <v>2919</v>
      </c>
      <c r="G574" s="103"/>
    </row>
    <row r="575" spans="1:7" s="2" customFormat="1" ht="12.75">
      <c r="A575" s="97">
        <v>88</v>
      </c>
      <c r="B575" s="106" t="s">
        <v>806</v>
      </c>
      <c r="C575" s="99">
        <v>41586</v>
      </c>
      <c r="D575" s="104" t="s">
        <v>634</v>
      </c>
      <c r="E575" s="107">
        <v>43.8</v>
      </c>
      <c r="F575" s="102">
        <v>2919</v>
      </c>
      <c r="G575" s="103"/>
    </row>
    <row r="576" spans="1:7" s="2" customFormat="1" ht="12.75">
      <c r="A576" s="97">
        <v>89</v>
      </c>
      <c r="B576" s="106" t="s">
        <v>807</v>
      </c>
      <c r="C576" s="99">
        <v>41586</v>
      </c>
      <c r="D576" s="104" t="s">
        <v>634</v>
      </c>
      <c r="E576" s="107">
        <v>31.4</v>
      </c>
      <c r="F576" s="102">
        <v>2919</v>
      </c>
      <c r="G576" s="103"/>
    </row>
    <row r="577" spans="1:7" s="2" customFormat="1" ht="12.75">
      <c r="A577" s="97">
        <v>90</v>
      </c>
      <c r="B577" s="106" t="s">
        <v>808</v>
      </c>
      <c r="C577" s="99">
        <v>41586</v>
      </c>
      <c r="D577" s="104" t="s">
        <v>634</v>
      </c>
      <c r="E577" s="107">
        <v>48.5</v>
      </c>
      <c r="F577" s="102">
        <v>2919</v>
      </c>
      <c r="G577" s="103"/>
    </row>
    <row r="578" spans="1:7" s="2" customFormat="1" ht="12.75">
      <c r="A578" s="97">
        <v>91</v>
      </c>
      <c r="B578" s="108" t="s">
        <v>809</v>
      </c>
      <c r="C578" s="99">
        <v>41759</v>
      </c>
      <c r="D578" s="105" t="s">
        <v>793</v>
      </c>
      <c r="E578" s="107">
        <v>28.3</v>
      </c>
      <c r="F578" s="102">
        <v>2919</v>
      </c>
      <c r="G578" s="103"/>
    </row>
    <row r="579" spans="1:7" s="2" customFormat="1" ht="12.75">
      <c r="A579" s="97">
        <v>92</v>
      </c>
      <c r="B579" s="108" t="s">
        <v>810</v>
      </c>
      <c r="C579" s="99">
        <v>41759</v>
      </c>
      <c r="D579" s="105" t="s">
        <v>793</v>
      </c>
      <c r="E579" s="107">
        <v>18.9</v>
      </c>
      <c r="F579" s="102">
        <v>2919</v>
      </c>
      <c r="G579" s="103"/>
    </row>
    <row r="580" spans="1:7" s="2" customFormat="1" ht="12.75">
      <c r="A580" s="97">
        <v>93</v>
      </c>
      <c r="B580" s="108" t="s">
        <v>811</v>
      </c>
      <c r="C580" s="99">
        <v>41759</v>
      </c>
      <c r="D580" s="105" t="s">
        <v>793</v>
      </c>
      <c r="E580" s="107">
        <v>24.3</v>
      </c>
      <c r="F580" s="102">
        <v>2919</v>
      </c>
      <c r="G580" s="103"/>
    </row>
    <row r="581" spans="1:7" s="2" customFormat="1" ht="12.75">
      <c r="A581" s="97">
        <v>94</v>
      </c>
      <c r="B581" s="106" t="s">
        <v>819</v>
      </c>
      <c r="C581" s="99">
        <v>41544</v>
      </c>
      <c r="D581" s="105" t="s">
        <v>796</v>
      </c>
      <c r="E581" s="107">
        <v>45.2</v>
      </c>
      <c r="F581" s="102">
        <v>2919</v>
      </c>
      <c r="G581" s="103"/>
    </row>
    <row r="582" spans="1:7" s="2" customFormat="1" ht="12.75">
      <c r="A582" s="97">
        <v>95</v>
      </c>
      <c r="B582" s="106" t="s">
        <v>835</v>
      </c>
      <c r="C582" s="99">
        <v>42187</v>
      </c>
      <c r="D582" s="105" t="s">
        <v>794</v>
      </c>
      <c r="E582" s="107">
        <v>40.9</v>
      </c>
      <c r="F582" s="102">
        <v>2919</v>
      </c>
      <c r="G582" s="103"/>
    </row>
    <row r="583" spans="1:7" s="2" customFormat="1" ht="12.75">
      <c r="A583" s="97">
        <v>96</v>
      </c>
      <c r="B583" s="108" t="s">
        <v>823</v>
      </c>
      <c r="C583" s="99">
        <v>41656</v>
      </c>
      <c r="D583" s="105" t="s">
        <v>798</v>
      </c>
      <c r="E583" s="107">
        <v>38.9</v>
      </c>
      <c r="F583" s="102">
        <v>2919</v>
      </c>
      <c r="G583" s="103"/>
    </row>
    <row r="584" spans="1:7" s="2" customFormat="1" ht="12.75">
      <c r="A584" s="97">
        <v>97</v>
      </c>
      <c r="B584" s="48" t="s">
        <v>862</v>
      </c>
      <c r="C584" s="99">
        <v>41583</v>
      </c>
      <c r="D584" s="100" t="s">
        <v>720</v>
      </c>
      <c r="E584" s="107">
        <v>33</v>
      </c>
      <c r="F584" s="102">
        <v>2919</v>
      </c>
      <c r="G584" s="103"/>
    </row>
    <row r="585" spans="1:7" s="2" customFormat="1" ht="12.75">
      <c r="A585" s="97">
        <v>98</v>
      </c>
      <c r="B585" s="108" t="s">
        <v>863</v>
      </c>
      <c r="C585" s="99">
        <v>41872</v>
      </c>
      <c r="D585" s="105" t="s">
        <v>799</v>
      </c>
      <c r="E585" s="107">
        <v>31</v>
      </c>
      <c r="F585" s="102">
        <v>2919</v>
      </c>
      <c r="G585" s="103"/>
    </row>
    <row r="586" spans="1:7" s="2" customFormat="1" ht="12.75">
      <c r="A586" s="130"/>
      <c r="B586" s="39" t="s">
        <v>549</v>
      </c>
      <c r="C586" s="131"/>
      <c r="D586" s="131"/>
      <c r="E586" s="41">
        <f>SUM(E488:E585)</f>
        <v>3912.9499999999994</v>
      </c>
      <c r="F586" s="62">
        <f>SUM(F488:F585)</f>
        <v>230785</v>
      </c>
      <c r="G586" s="103">
        <v>230785</v>
      </c>
    </row>
    <row r="587" spans="1:7" s="2" customFormat="1" ht="12.75" customHeight="1">
      <c r="A587" s="178" t="s">
        <v>30</v>
      </c>
      <c r="B587" s="179"/>
      <c r="C587" s="179"/>
      <c r="D587" s="179"/>
      <c r="E587" s="179"/>
      <c r="F587" s="179"/>
      <c r="G587" s="103"/>
    </row>
    <row r="588" spans="1:186" s="7" customFormat="1" ht="12.75">
      <c r="A588" s="34">
        <v>1</v>
      </c>
      <c r="B588" s="35" t="s">
        <v>569</v>
      </c>
      <c r="C588" s="36">
        <v>41418</v>
      </c>
      <c r="D588" s="131" t="s">
        <v>635</v>
      </c>
      <c r="E588" s="109">
        <v>29.9</v>
      </c>
      <c r="F588" s="74">
        <v>2266</v>
      </c>
      <c r="G588" s="4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</row>
    <row r="589" spans="1:186" s="7" customFormat="1" ht="12.75">
      <c r="A589" s="34">
        <v>2</v>
      </c>
      <c r="B589" s="35" t="s">
        <v>570</v>
      </c>
      <c r="C589" s="36">
        <v>41501</v>
      </c>
      <c r="D589" s="131" t="s">
        <v>636</v>
      </c>
      <c r="E589" s="109">
        <v>39.3</v>
      </c>
      <c r="F589" s="74">
        <v>2266</v>
      </c>
      <c r="G589" s="4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</row>
    <row r="590" spans="1:186" s="7" customFormat="1" ht="12.75">
      <c r="A590" s="34">
        <v>3</v>
      </c>
      <c r="B590" s="35" t="s">
        <v>571</v>
      </c>
      <c r="C590" s="36">
        <v>41501</v>
      </c>
      <c r="D590" s="131" t="s">
        <v>637</v>
      </c>
      <c r="E590" s="109">
        <v>40.1</v>
      </c>
      <c r="F590" s="74">
        <v>2266</v>
      </c>
      <c r="G590" s="4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</row>
    <row r="591" spans="1:186" s="7" customFormat="1" ht="12.75">
      <c r="A591" s="34">
        <v>4</v>
      </c>
      <c r="B591" s="35" t="s">
        <v>572</v>
      </c>
      <c r="C591" s="36">
        <v>41501</v>
      </c>
      <c r="D591" s="131" t="s">
        <v>636</v>
      </c>
      <c r="E591" s="109">
        <v>40.4</v>
      </c>
      <c r="F591" s="74">
        <v>2266</v>
      </c>
      <c r="G591" s="4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</row>
    <row r="592" spans="1:186" s="7" customFormat="1" ht="12.75">
      <c r="A592" s="34">
        <v>5</v>
      </c>
      <c r="B592" s="35" t="s">
        <v>573</v>
      </c>
      <c r="C592" s="36">
        <v>41501</v>
      </c>
      <c r="D592" s="131" t="s">
        <v>636</v>
      </c>
      <c r="E592" s="109">
        <v>40.5</v>
      </c>
      <c r="F592" s="74">
        <v>2266</v>
      </c>
      <c r="G592" s="4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</row>
    <row r="593" spans="1:186" s="7" customFormat="1" ht="12.75">
      <c r="A593" s="34">
        <v>6</v>
      </c>
      <c r="B593" s="35" t="s">
        <v>574</v>
      </c>
      <c r="C593" s="36">
        <v>41501</v>
      </c>
      <c r="D593" s="131" t="s">
        <v>141</v>
      </c>
      <c r="E593" s="109">
        <v>20.5</v>
      </c>
      <c r="F593" s="74">
        <v>2266</v>
      </c>
      <c r="G593" s="4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</row>
    <row r="594" spans="1:186" s="7" customFormat="1" ht="12.75">
      <c r="A594" s="34">
        <v>7</v>
      </c>
      <c r="B594" s="35" t="s">
        <v>575</v>
      </c>
      <c r="C594" s="36">
        <v>41501</v>
      </c>
      <c r="D594" s="131" t="s">
        <v>141</v>
      </c>
      <c r="E594" s="109">
        <v>60.7</v>
      </c>
      <c r="F594" s="74">
        <v>2266</v>
      </c>
      <c r="G594" s="4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</row>
    <row r="595" spans="1:186" s="7" customFormat="1" ht="12" customHeight="1">
      <c r="A595" s="34">
        <v>8</v>
      </c>
      <c r="B595" s="35" t="s">
        <v>576</v>
      </c>
      <c r="C595" s="36">
        <v>41501</v>
      </c>
      <c r="D595" s="131" t="s">
        <v>141</v>
      </c>
      <c r="E595" s="109">
        <v>64.8</v>
      </c>
      <c r="F595" s="74">
        <v>2266</v>
      </c>
      <c r="G595" s="4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</row>
    <row r="596" spans="1:186" s="7" customFormat="1" ht="12.75">
      <c r="A596" s="34">
        <v>9</v>
      </c>
      <c r="B596" s="35" t="s">
        <v>577</v>
      </c>
      <c r="C596" s="36">
        <v>41544</v>
      </c>
      <c r="D596" s="131" t="s">
        <v>638</v>
      </c>
      <c r="E596" s="109">
        <v>45.2</v>
      </c>
      <c r="F596" s="74">
        <v>2266</v>
      </c>
      <c r="G596" s="4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</row>
    <row r="597" spans="1:186" s="7" customFormat="1" ht="12.75">
      <c r="A597" s="34">
        <v>10</v>
      </c>
      <c r="B597" s="35" t="s">
        <v>579</v>
      </c>
      <c r="C597" s="36">
        <v>41544</v>
      </c>
      <c r="D597" s="131" t="s">
        <v>638</v>
      </c>
      <c r="E597" s="109">
        <v>57.7</v>
      </c>
      <c r="F597" s="74">
        <v>2266</v>
      </c>
      <c r="G597" s="4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</row>
    <row r="598" spans="1:186" s="7" customFormat="1" ht="12.75">
      <c r="A598" s="34">
        <v>11</v>
      </c>
      <c r="B598" s="35" t="s">
        <v>580</v>
      </c>
      <c r="C598" s="36">
        <v>41544</v>
      </c>
      <c r="D598" s="131" t="s">
        <v>638</v>
      </c>
      <c r="E598" s="109">
        <v>44.7</v>
      </c>
      <c r="F598" s="74">
        <v>2266</v>
      </c>
      <c r="G598" s="4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</row>
    <row r="599" spans="1:186" s="7" customFormat="1" ht="12.75">
      <c r="A599" s="34">
        <v>12</v>
      </c>
      <c r="B599" s="35" t="s">
        <v>578</v>
      </c>
      <c r="C599" s="36">
        <v>41544</v>
      </c>
      <c r="D599" s="131" t="s">
        <v>638</v>
      </c>
      <c r="E599" s="109">
        <v>44.8</v>
      </c>
      <c r="F599" s="74">
        <v>2266</v>
      </c>
      <c r="G599" s="4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</row>
    <row r="600" spans="1:186" s="7" customFormat="1" ht="12.75">
      <c r="A600" s="34">
        <v>13</v>
      </c>
      <c r="B600" s="35" t="s">
        <v>581</v>
      </c>
      <c r="C600" s="36">
        <v>41544</v>
      </c>
      <c r="D600" s="131" t="s">
        <v>638</v>
      </c>
      <c r="E600" s="109">
        <v>47.6</v>
      </c>
      <c r="F600" s="74">
        <v>2266</v>
      </c>
      <c r="G600" s="4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</row>
    <row r="601" spans="1:186" s="7" customFormat="1" ht="12.75">
      <c r="A601" s="34">
        <v>14</v>
      </c>
      <c r="B601" s="61" t="s">
        <v>582</v>
      </c>
      <c r="C601" s="36">
        <v>41544</v>
      </c>
      <c r="D601" s="131" t="s">
        <v>155</v>
      </c>
      <c r="E601" s="109">
        <v>48.4</v>
      </c>
      <c r="F601" s="74">
        <v>2266</v>
      </c>
      <c r="G601" s="4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</row>
    <row r="602" spans="1:186" s="7" customFormat="1" ht="12.75">
      <c r="A602" s="34">
        <v>15</v>
      </c>
      <c r="B602" s="61" t="s">
        <v>583</v>
      </c>
      <c r="C602" s="36">
        <v>41586</v>
      </c>
      <c r="D602" s="131" t="s">
        <v>639</v>
      </c>
      <c r="E602" s="109">
        <v>46.3</v>
      </c>
      <c r="F602" s="74">
        <v>2266</v>
      </c>
      <c r="G602" s="4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</row>
    <row r="603" spans="1:186" s="7" customFormat="1" ht="12.75">
      <c r="A603" s="34">
        <v>16</v>
      </c>
      <c r="B603" s="61" t="s">
        <v>584</v>
      </c>
      <c r="C603" s="36">
        <v>41586</v>
      </c>
      <c r="D603" s="131" t="s">
        <v>639</v>
      </c>
      <c r="E603" s="109">
        <v>68.4</v>
      </c>
      <c r="F603" s="74">
        <v>2266</v>
      </c>
      <c r="G603" s="4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</row>
    <row r="604" spans="1:186" s="7" customFormat="1" ht="12.75">
      <c r="A604" s="34">
        <v>17</v>
      </c>
      <c r="B604" s="61" t="s">
        <v>585</v>
      </c>
      <c r="C604" s="36">
        <v>41656</v>
      </c>
      <c r="D604" s="131" t="s">
        <v>640</v>
      </c>
      <c r="E604" s="109">
        <v>30.25</v>
      </c>
      <c r="F604" s="74">
        <v>2266</v>
      </c>
      <c r="G604" s="4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</row>
    <row r="605" spans="1:186" s="7" customFormat="1" ht="12.75">
      <c r="A605" s="34">
        <v>18</v>
      </c>
      <c r="B605" s="61" t="s">
        <v>586</v>
      </c>
      <c r="C605" s="36">
        <v>42535</v>
      </c>
      <c r="D605" s="131" t="s">
        <v>641</v>
      </c>
      <c r="E605" s="109">
        <v>48.2</v>
      </c>
      <c r="F605" s="74">
        <v>2266</v>
      </c>
      <c r="G605" s="4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</row>
    <row r="606" spans="1:186" s="7" customFormat="1" ht="12.75">
      <c r="A606" s="34">
        <v>19</v>
      </c>
      <c r="B606" s="61" t="s">
        <v>58</v>
      </c>
      <c r="C606" s="36">
        <v>41943</v>
      </c>
      <c r="D606" s="131" t="s">
        <v>34</v>
      </c>
      <c r="E606" s="109">
        <v>49.4</v>
      </c>
      <c r="F606" s="74">
        <v>2266</v>
      </c>
      <c r="G606" s="4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</row>
    <row r="607" spans="1:186" s="7" customFormat="1" ht="12.75">
      <c r="A607" s="34">
        <v>20</v>
      </c>
      <c r="B607" s="61" t="s">
        <v>587</v>
      </c>
      <c r="C607" s="36">
        <v>41824</v>
      </c>
      <c r="D607" s="131" t="s">
        <v>642</v>
      </c>
      <c r="E607" s="109">
        <v>37.4</v>
      </c>
      <c r="F607" s="74">
        <v>2266</v>
      </c>
      <c r="G607" s="4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</row>
    <row r="608" spans="1:186" s="7" customFormat="1" ht="12.75">
      <c r="A608" s="34">
        <v>21</v>
      </c>
      <c r="B608" s="61" t="s">
        <v>588</v>
      </c>
      <c r="C608" s="36">
        <v>41824</v>
      </c>
      <c r="D608" s="131" t="s">
        <v>642</v>
      </c>
      <c r="E608" s="109">
        <v>26.4</v>
      </c>
      <c r="F608" s="74">
        <v>2266</v>
      </c>
      <c r="G608" s="4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</row>
    <row r="609" spans="1:186" s="7" customFormat="1" ht="12.75">
      <c r="A609" s="34">
        <v>22</v>
      </c>
      <c r="B609" s="61" t="s">
        <v>589</v>
      </c>
      <c r="C609" s="36">
        <v>41922</v>
      </c>
      <c r="D609" s="131" t="s">
        <v>643</v>
      </c>
      <c r="E609" s="109">
        <v>26.9</v>
      </c>
      <c r="F609" s="74">
        <v>2266</v>
      </c>
      <c r="G609" s="4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</row>
    <row r="610" spans="1:186" s="7" customFormat="1" ht="12.75">
      <c r="A610" s="34">
        <v>23</v>
      </c>
      <c r="B610" s="61" t="s">
        <v>590</v>
      </c>
      <c r="C610" s="36">
        <v>41922</v>
      </c>
      <c r="D610" s="131" t="s">
        <v>643</v>
      </c>
      <c r="E610" s="109">
        <v>36.9</v>
      </c>
      <c r="F610" s="74">
        <v>2266</v>
      </c>
      <c r="G610" s="4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</row>
    <row r="611" spans="1:186" s="7" customFormat="1" ht="12.75">
      <c r="A611" s="34">
        <v>24</v>
      </c>
      <c r="B611" s="61" t="s">
        <v>591</v>
      </c>
      <c r="C611" s="36">
        <v>41922</v>
      </c>
      <c r="D611" s="131" t="s">
        <v>643</v>
      </c>
      <c r="E611" s="109">
        <v>26.7</v>
      </c>
      <c r="F611" s="74">
        <v>2266</v>
      </c>
      <c r="G611" s="4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</row>
    <row r="612" spans="1:186" s="7" customFormat="1" ht="12.75">
      <c r="A612" s="34">
        <v>25</v>
      </c>
      <c r="B612" s="61" t="s">
        <v>592</v>
      </c>
      <c r="C612" s="36">
        <v>42387</v>
      </c>
      <c r="D612" s="131" t="s">
        <v>193</v>
      </c>
      <c r="E612" s="109">
        <v>25.8</v>
      </c>
      <c r="F612" s="74">
        <v>2266</v>
      </c>
      <c r="G612" s="4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</row>
    <row r="613" spans="1:186" s="7" customFormat="1" ht="12.75">
      <c r="A613" s="34">
        <v>26</v>
      </c>
      <c r="B613" s="61" t="s">
        <v>192</v>
      </c>
      <c r="C613" s="36">
        <v>42387</v>
      </c>
      <c r="D613" s="131" t="s">
        <v>193</v>
      </c>
      <c r="E613" s="109">
        <v>26.1</v>
      </c>
      <c r="F613" s="87">
        <v>2266</v>
      </c>
      <c r="G613" s="4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</row>
    <row r="614" spans="1:186" s="7" customFormat="1" ht="12.75">
      <c r="A614" s="34">
        <v>27</v>
      </c>
      <c r="B614" s="61" t="s">
        <v>197</v>
      </c>
      <c r="C614" s="36">
        <v>42387</v>
      </c>
      <c r="D614" s="131" t="s">
        <v>193</v>
      </c>
      <c r="E614" s="109">
        <v>26.9</v>
      </c>
      <c r="F614" s="87">
        <v>2266</v>
      </c>
      <c r="G614" s="4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</row>
    <row r="615" spans="1:186" s="7" customFormat="1" ht="12.75">
      <c r="A615" s="34">
        <v>28</v>
      </c>
      <c r="B615" s="61" t="s">
        <v>593</v>
      </c>
      <c r="C615" s="36">
        <v>41919</v>
      </c>
      <c r="D615" s="132" t="s">
        <v>225</v>
      </c>
      <c r="E615" s="109">
        <v>38.5</v>
      </c>
      <c r="F615" s="87">
        <v>2266</v>
      </c>
      <c r="G615" s="4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</row>
    <row r="616" spans="1:186" s="7" customFormat="1" ht="12.75">
      <c r="A616" s="34">
        <v>29</v>
      </c>
      <c r="B616" s="64" t="s">
        <v>207</v>
      </c>
      <c r="C616" s="36">
        <v>41919</v>
      </c>
      <c r="D616" s="132" t="s">
        <v>225</v>
      </c>
      <c r="E616" s="110">
        <v>40.5</v>
      </c>
      <c r="F616" s="87">
        <v>2266</v>
      </c>
      <c r="G616" s="4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</row>
    <row r="617" spans="1:186" s="7" customFormat="1" ht="12" customHeight="1">
      <c r="A617" s="34">
        <v>30</v>
      </c>
      <c r="B617" s="64" t="s">
        <v>594</v>
      </c>
      <c r="C617" s="36">
        <v>41229</v>
      </c>
      <c r="D617" s="131" t="s">
        <v>163</v>
      </c>
      <c r="E617" s="110">
        <v>28.5</v>
      </c>
      <c r="F617" s="87">
        <v>2266</v>
      </c>
      <c r="G617" s="4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</row>
    <row r="618" spans="1:186" s="7" customFormat="1" ht="12" customHeight="1">
      <c r="A618" s="34">
        <v>31</v>
      </c>
      <c r="B618" s="64" t="s">
        <v>644</v>
      </c>
      <c r="C618" s="36">
        <v>41586</v>
      </c>
      <c r="D618" s="131" t="s">
        <v>639</v>
      </c>
      <c r="E618" s="110">
        <v>16.5</v>
      </c>
      <c r="F618" s="87">
        <v>2266</v>
      </c>
      <c r="G618" s="4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</row>
    <row r="619" spans="1:186" s="7" customFormat="1" ht="12" customHeight="1">
      <c r="A619" s="34">
        <v>32</v>
      </c>
      <c r="B619" s="64" t="s">
        <v>645</v>
      </c>
      <c r="C619" s="36">
        <v>41872</v>
      </c>
      <c r="D619" s="131" t="s">
        <v>77</v>
      </c>
      <c r="E619" s="110">
        <v>33.3</v>
      </c>
      <c r="F619" s="87">
        <v>2266</v>
      </c>
      <c r="G619" s="4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</row>
    <row r="620" spans="1:186" s="7" customFormat="1" ht="12" customHeight="1">
      <c r="A620" s="34">
        <v>33</v>
      </c>
      <c r="B620" s="64" t="s">
        <v>646</v>
      </c>
      <c r="C620" s="36">
        <v>44455</v>
      </c>
      <c r="D620" s="131" t="s">
        <v>647</v>
      </c>
      <c r="E620" s="110">
        <v>49.7</v>
      </c>
      <c r="F620" s="87">
        <v>2266</v>
      </c>
      <c r="G620" s="4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</row>
    <row r="621" spans="1:186" s="7" customFormat="1" ht="12" customHeight="1">
      <c r="A621" s="34">
        <v>34</v>
      </c>
      <c r="B621" s="111" t="s">
        <v>682</v>
      </c>
      <c r="C621" s="36">
        <v>41759</v>
      </c>
      <c r="D621" s="112" t="s">
        <v>683</v>
      </c>
      <c r="E621" s="109">
        <v>28.9</v>
      </c>
      <c r="F621" s="87">
        <v>3000</v>
      </c>
      <c r="G621" s="4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</row>
    <row r="622" spans="1:186" s="7" customFormat="1" ht="12" customHeight="1">
      <c r="A622" s="34">
        <v>35</v>
      </c>
      <c r="B622" s="111" t="s">
        <v>659</v>
      </c>
      <c r="C622" s="36">
        <v>41824</v>
      </c>
      <c r="D622" s="112" t="s">
        <v>191</v>
      </c>
      <c r="E622" s="109">
        <v>47.6</v>
      </c>
      <c r="F622" s="87">
        <v>3000</v>
      </c>
      <c r="G622" s="4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</row>
    <row r="623" spans="1:186" s="7" customFormat="1" ht="12" customHeight="1">
      <c r="A623" s="34">
        <v>36</v>
      </c>
      <c r="B623" s="35" t="s">
        <v>801</v>
      </c>
      <c r="C623" s="36">
        <v>41236</v>
      </c>
      <c r="D623" s="112" t="s">
        <v>802</v>
      </c>
      <c r="E623" s="109">
        <v>37.8</v>
      </c>
      <c r="F623" s="87">
        <v>3000</v>
      </c>
      <c r="G623" s="4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</row>
    <row r="624" spans="1:186" s="7" customFormat="1" ht="12" customHeight="1">
      <c r="A624" s="34">
        <v>37</v>
      </c>
      <c r="B624" s="35" t="s">
        <v>803</v>
      </c>
      <c r="C624" s="36">
        <v>41824</v>
      </c>
      <c r="D624" s="112" t="s">
        <v>642</v>
      </c>
      <c r="E624" s="109">
        <v>36.1</v>
      </c>
      <c r="F624" s="87">
        <v>3000</v>
      </c>
      <c r="G624" s="4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</row>
    <row r="625" spans="1:186" s="7" customFormat="1" ht="12" customHeight="1">
      <c r="A625" s="34">
        <v>38</v>
      </c>
      <c r="B625" s="35" t="s">
        <v>684</v>
      </c>
      <c r="C625" s="36">
        <v>41698</v>
      </c>
      <c r="D625" s="112" t="s">
        <v>685</v>
      </c>
      <c r="E625" s="109">
        <v>40.4</v>
      </c>
      <c r="F625" s="87">
        <v>3000</v>
      </c>
      <c r="G625" s="4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</row>
    <row r="626" spans="1:186" s="7" customFormat="1" ht="12" customHeight="1">
      <c r="A626" s="34">
        <v>39</v>
      </c>
      <c r="B626" s="35" t="s">
        <v>660</v>
      </c>
      <c r="C626" s="36">
        <v>41698</v>
      </c>
      <c r="D626" s="112" t="s">
        <v>686</v>
      </c>
      <c r="E626" s="109">
        <v>29</v>
      </c>
      <c r="F626" s="87">
        <v>3000</v>
      </c>
      <c r="G626" s="4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</row>
    <row r="627" spans="1:186" s="7" customFormat="1" ht="12" customHeight="1">
      <c r="A627" s="34">
        <v>40</v>
      </c>
      <c r="B627" s="111" t="s">
        <v>661</v>
      </c>
      <c r="C627" s="36">
        <v>41872</v>
      </c>
      <c r="D627" s="112" t="s">
        <v>687</v>
      </c>
      <c r="E627" s="109">
        <v>29.2</v>
      </c>
      <c r="F627" s="87">
        <v>3000</v>
      </c>
      <c r="G627" s="4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</row>
    <row r="628" spans="1:186" s="7" customFormat="1" ht="12" customHeight="1">
      <c r="A628" s="34">
        <v>41</v>
      </c>
      <c r="B628" s="111" t="s">
        <v>804</v>
      </c>
      <c r="C628" s="36">
        <v>41824</v>
      </c>
      <c r="D628" s="112" t="s">
        <v>642</v>
      </c>
      <c r="E628" s="109">
        <v>37.9</v>
      </c>
      <c r="F628" s="87">
        <v>3000</v>
      </c>
      <c r="G628" s="4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</row>
    <row r="629" spans="1:186" s="7" customFormat="1" ht="12" customHeight="1">
      <c r="A629" s="34">
        <v>42</v>
      </c>
      <c r="B629" s="111" t="s">
        <v>662</v>
      </c>
      <c r="C629" s="36">
        <v>41919</v>
      </c>
      <c r="D629" s="112" t="s">
        <v>688</v>
      </c>
      <c r="E629" s="109">
        <v>33.7</v>
      </c>
      <c r="F629" s="87">
        <v>3000</v>
      </c>
      <c r="G629" s="4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</row>
    <row r="630" spans="1:186" s="7" customFormat="1" ht="12" customHeight="1">
      <c r="A630" s="34">
        <v>43</v>
      </c>
      <c r="B630" s="111" t="s">
        <v>663</v>
      </c>
      <c r="C630" s="36">
        <v>41919</v>
      </c>
      <c r="D630" s="112" t="s">
        <v>688</v>
      </c>
      <c r="E630" s="109">
        <v>17.3</v>
      </c>
      <c r="F630" s="87">
        <v>3000</v>
      </c>
      <c r="G630" s="4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</row>
    <row r="631" spans="1:186" s="7" customFormat="1" ht="12" customHeight="1">
      <c r="A631" s="34">
        <v>44</v>
      </c>
      <c r="B631" s="111" t="s">
        <v>664</v>
      </c>
      <c r="C631" s="36">
        <v>41919</v>
      </c>
      <c r="D631" s="112" t="s">
        <v>688</v>
      </c>
      <c r="E631" s="109">
        <v>34.7</v>
      </c>
      <c r="F631" s="87">
        <v>3000</v>
      </c>
      <c r="G631" s="4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</row>
    <row r="632" spans="1:186" s="7" customFormat="1" ht="12" customHeight="1">
      <c r="A632" s="34">
        <v>45</v>
      </c>
      <c r="B632" s="111" t="s">
        <v>665</v>
      </c>
      <c r="C632" s="36">
        <v>41919</v>
      </c>
      <c r="D632" s="112" t="s">
        <v>688</v>
      </c>
      <c r="E632" s="109">
        <v>39.9</v>
      </c>
      <c r="F632" s="87">
        <v>3000</v>
      </c>
      <c r="G632" s="4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</row>
    <row r="633" spans="1:186" s="7" customFormat="1" ht="12" customHeight="1">
      <c r="A633" s="34">
        <v>46</v>
      </c>
      <c r="B633" s="111" t="s">
        <v>666</v>
      </c>
      <c r="C633" s="36">
        <v>41919</v>
      </c>
      <c r="D633" s="112" t="s">
        <v>688</v>
      </c>
      <c r="E633" s="109">
        <v>40.2</v>
      </c>
      <c r="F633" s="87">
        <v>3000</v>
      </c>
      <c r="G633" s="4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</row>
    <row r="634" spans="1:186" s="7" customFormat="1" ht="12" customHeight="1">
      <c r="A634" s="34">
        <v>47</v>
      </c>
      <c r="B634" s="111" t="s">
        <v>667</v>
      </c>
      <c r="C634" s="36">
        <v>41922</v>
      </c>
      <c r="D634" s="112" t="s">
        <v>195</v>
      </c>
      <c r="E634" s="109">
        <v>60.2</v>
      </c>
      <c r="F634" s="87">
        <v>3000</v>
      </c>
      <c r="G634" s="4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</row>
    <row r="635" spans="1:186" s="7" customFormat="1" ht="12" customHeight="1">
      <c r="A635" s="34">
        <v>48</v>
      </c>
      <c r="B635" s="111" t="s">
        <v>668</v>
      </c>
      <c r="C635" s="36">
        <v>41759</v>
      </c>
      <c r="D635" s="112" t="s">
        <v>689</v>
      </c>
      <c r="E635" s="109">
        <v>35.6</v>
      </c>
      <c r="F635" s="87">
        <v>3000</v>
      </c>
      <c r="G635" s="4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</row>
    <row r="636" spans="1:186" s="7" customFormat="1" ht="12" customHeight="1">
      <c r="A636" s="34">
        <v>49</v>
      </c>
      <c r="B636" s="111" t="s">
        <v>805</v>
      </c>
      <c r="C636" s="36">
        <v>41824</v>
      </c>
      <c r="D636" s="112" t="s">
        <v>642</v>
      </c>
      <c r="E636" s="109">
        <v>26.2</v>
      </c>
      <c r="F636" s="87">
        <v>3000</v>
      </c>
      <c r="G636" s="4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</row>
    <row r="637" spans="1:186" s="7" customFormat="1" ht="12" customHeight="1">
      <c r="A637" s="34">
        <v>50</v>
      </c>
      <c r="B637" s="111" t="s">
        <v>669</v>
      </c>
      <c r="C637" s="36">
        <v>41922</v>
      </c>
      <c r="D637" s="112" t="s">
        <v>690</v>
      </c>
      <c r="E637" s="109">
        <v>64.8</v>
      </c>
      <c r="F637" s="87">
        <v>3000</v>
      </c>
      <c r="G637" s="4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</row>
    <row r="638" spans="1:186" s="7" customFormat="1" ht="12" customHeight="1">
      <c r="A638" s="34">
        <v>51</v>
      </c>
      <c r="B638" s="111" t="s">
        <v>670</v>
      </c>
      <c r="C638" s="36">
        <v>41922</v>
      </c>
      <c r="D638" s="112" t="s">
        <v>690</v>
      </c>
      <c r="E638" s="109">
        <v>66.8</v>
      </c>
      <c r="F638" s="87">
        <v>3000</v>
      </c>
      <c r="G638" s="4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</row>
    <row r="639" spans="1:186" s="7" customFormat="1" ht="12" customHeight="1">
      <c r="A639" s="34">
        <v>52</v>
      </c>
      <c r="B639" s="111" t="s">
        <v>671</v>
      </c>
      <c r="C639" s="36">
        <v>41872</v>
      </c>
      <c r="D639" s="112" t="s">
        <v>691</v>
      </c>
      <c r="E639" s="109">
        <v>46.7</v>
      </c>
      <c r="F639" s="87">
        <v>3000</v>
      </c>
      <c r="G639" s="4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</row>
    <row r="640" spans="1:186" s="7" customFormat="1" ht="12" customHeight="1">
      <c r="A640" s="34">
        <v>53</v>
      </c>
      <c r="B640" s="111" t="s">
        <v>672</v>
      </c>
      <c r="C640" s="36">
        <v>41872</v>
      </c>
      <c r="D640" s="112" t="s">
        <v>691</v>
      </c>
      <c r="E640" s="109">
        <v>61.9</v>
      </c>
      <c r="F640" s="87">
        <v>3000</v>
      </c>
      <c r="G640" s="4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</row>
    <row r="641" spans="1:186" s="7" customFormat="1" ht="12" customHeight="1">
      <c r="A641" s="34">
        <v>54</v>
      </c>
      <c r="B641" s="111" t="s">
        <v>673</v>
      </c>
      <c r="C641" s="36">
        <v>41872</v>
      </c>
      <c r="D641" s="112" t="s">
        <v>692</v>
      </c>
      <c r="E641" s="109">
        <v>45.6</v>
      </c>
      <c r="F641" s="87">
        <v>3000</v>
      </c>
      <c r="G641" s="4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</row>
    <row r="642" spans="1:186" s="7" customFormat="1" ht="12" customHeight="1">
      <c r="A642" s="34">
        <v>55</v>
      </c>
      <c r="B642" s="111" t="s">
        <v>674</v>
      </c>
      <c r="C642" s="36">
        <v>41872</v>
      </c>
      <c r="D642" s="112" t="s">
        <v>692</v>
      </c>
      <c r="E642" s="109">
        <v>42.8</v>
      </c>
      <c r="F642" s="87">
        <v>3000</v>
      </c>
      <c r="G642" s="4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</row>
    <row r="643" spans="1:186" s="7" customFormat="1" ht="12" customHeight="1">
      <c r="A643" s="34">
        <v>56</v>
      </c>
      <c r="B643" s="111" t="s">
        <v>675</v>
      </c>
      <c r="C643" s="36">
        <v>41729</v>
      </c>
      <c r="D643" s="112" t="s">
        <v>693</v>
      </c>
      <c r="E643" s="109">
        <v>38.7</v>
      </c>
      <c r="F643" s="87">
        <v>3000</v>
      </c>
      <c r="G643" s="4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</row>
    <row r="644" spans="1:186" s="7" customFormat="1" ht="12" customHeight="1">
      <c r="A644" s="34">
        <v>57</v>
      </c>
      <c r="B644" s="111" t="s">
        <v>676</v>
      </c>
      <c r="C644" s="36">
        <v>41919</v>
      </c>
      <c r="D644" s="112" t="s">
        <v>694</v>
      </c>
      <c r="E644" s="109">
        <v>28.7</v>
      </c>
      <c r="F644" s="87">
        <v>3000</v>
      </c>
      <c r="G644" s="4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</row>
    <row r="645" spans="1:186" s="7" customFormat="1" ht="12" customHeight="1">
      <c r="A645" s="34">
        <v>58</v>
      </c>
      <c r="B645" s="111" t="s">
        <v>677</v>
      </c>
      <c r="C645" s="36">
        <v>41919</v>
      </c>
      <c r="D645" s="112" t="s">
        <v>694</v>
      </c>
      <c r="E645" s="109">
        <v>28.3</v>
      </c>
      <c r="F645" s="87">
        <v>3000</v>
      </c>
      <c r="G645" s="4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</row>
    <row r="646" spans="1:186" s="7" customFormat="1" ht="12" customHeight="1">
      <c r="A646" s="34">
        <v>59</v>
      </c>
      <c r="B646" s="111" t="s">
        <v>678</v>
      </c>
      <c r="C646" s="36">
        <v>41919</v>
      </c>
      <c r="D646" s="112" t="s">
        <v>694</v>
      </c>
      <c r="E646" s="109">
        <v>28.6</v>
      </c>
      <c r="F646" s="87">
        <v>3000</v>
      </c>
      <c r="G646" s="4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</row>
    <row r="647" spans="1:186" s="7" customFormat="1" ht="12" customHeight="1">
      <c r="A647" s="34">
        <v>60</v>
      </c>
      <c r="B647" s="111" t="s">
        <v>679</v>
      </c>
      <c r="C647" s="36">
        <v>41816</v>
      </c>
      <c r="D647" s="112" t="s">
        <v>695</v>
      </c>
      <c r="E647" s="109">
        <v>33.6</v>
      </c>
      <c r="F647" s="87">
        <v>3000</v>
      </c>
      <c r="G647" s="4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</row>
    <row r="648" spans="1:186" s="7" customFormat="1" ht="12" customHeight="1">
      <c r="A648" s="34">
        <v>61</v>
      </c>
      <c r="B648" s="111" t="s">
        <v>680</v>
      </c>
      <c r="C648" s="36">
        <v>41816</v>
      </c>
      <c r="D648" s="112" t="s">
        <v>695</v>
      </c>
      <c r="E648" s="109">
        <v>17.4</v>
      </c>
      <c r="F648" s="87">
        <v>3000</v>
      </c>
      <c r="G648" s="4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</row>
    <row r="649" spans="1:186" s="7" customFormat="1" ht="12" customHeight="1">
      <c r="A649" s="34">
        <v>62</v>
      </c>
      <c r="B649" s="111" t="s">
        <v>681</v>
      </c>
      <c r="C649" s="36">
        <v>41816</v>
      </c>
      <c r="D649" s="112" t="s">
        <v>695</v>
      </c>
      <c r="E649" s="109">
        <v>20</v>
      </c>
      <c r="F649" s="87">
        <v>3000</v>
      </c>
      <c r="G649" s="4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</row>
    <row r="650" spans="1:186" s="13" customFormat="1" ht="12" customHeight="1">
      <c r="A650" s="34">
        <v>63</v>
      </c>
      <c r="B650" s="111" t="s">
        <v>903</v>
      </c>
      <c r="C650" s="36">
        <v>41268</v>
      </c>
      <c r="D650" s="112" t="s">
        <v>898</v>
      </c>
      <c r="E650" s="109">
        <v>25.1</v>
      </c>
      <c r="F650" s="87">
        <v>3000</v>
      </c>
      <c r="G650" s="4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</row>
    <row r="651" spans="1:186" s="12" customFormat="1" ht="12" customHeight="1">
      <c r="A651" s="34">
        <v>64</v>
      </c>
      <c r="B651" s="45" t="s">
        <v>945</v>
      </c>
      <c r="C651" s="34"/>
      <c r="D651" s="34"/>
      <c r="E651" s="113"/>
      <c r="F651" s="87" t="s">
        <v>944</v>
      </c>
      <c r="G651" s="34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  <c r="AI651" s="126"/>
      <c r="AJ651" s="126"/>
      <c r="AK651" s="126"/>
      <c r="AL651" s="126"/>
      <c r="AM651" s="126"/>
      <c r="AN651" s="126"/>
      <c r="AO651" s="126"/>
      <c r="AP651" s="126"/>
      <c r="AQ651" s="126"/>
      <c r="AR651" s="126"/>
      <c r="AS651" s="126"/>
      <c r="AT651" s="126"/>
      <c r="AU651" s="126"/>
      <c r="AV651" s="126"/>
      <c r="AW651" s="126"/>
      <c r="AX651" s="126"/>
      <c r="AY651" s="126"/>
      <c r="AZ651" s="126"/>
      <c r="BA651" s="126"/>
      <c r="BB651" s="126"/>
      <c r="BC651" s="126"/>
      <c r="BD651" s="126"/>
      <c r="BE651" s="126"/>
      <c r="BF651" s="126"/>
      <c r="BG651" s="126"/>
      <c r="BH651" s="126"/>
      <c r="BI651" s="126"/>
      <c r="BJ651" s="126"/>
      <c r="BK651" s="126"/>
      <c r="BL651" s="126"/>
      <c r="BM651" s="126"/>
      <c r="BN651" s="126"/>
      <c r="BO651" s="126"/>
      <c r="BP651" s="126"/>
      <c r="BQ651" s="126"/>
      <c r="BR651" s="126"/>
      <c r="BS651" s="126"/>
      <c r="BT651" s="126"/>
      <c r="BU651" s="126"/>
      <c r="BV651" s="126"/>
      <c r="BW651" s="126"/>
      <c r="BX651" s="126"/>
      <c r="BY651" s="126"/>
      <c r="BZ651" s="126"/>
      <c r="CA651" s="126"/>
      <c r="CB651" s="126"/>
      <c r="CC651" s="126"/>
      <c r="CD651" s="126"/>
      <c r="CE651" s="126"/>
      <c r="CF651" s="126"/>
      <c r="CG651" s="126"/>
      <c r="CH651" s="126"/>
      <c r="CI651" s="126"/>
      <c r="CJ651" s="126"/>
      <c r="CK651" s="126"/>
      <c r="CL651" s="126"/>
      <c r="CM651" s="126"/>
      <c r="CN651" s="126"/>
      <c r="CO651" s="126"/>
      <c r="CP651" s="126"/>
      <c r="CQ651" s="126"/>
      <c r="CR651" s="126"/>
      <c r="CS651" s="126"/>
      <c r="CT651" s="126"/>
      <c r="CU651" s="126"/>
      <c r="CV651" s="126"/>
      <c r="CW651" s="126"/>
      <c r="CX651" s="126"/>
      <c r="CY651" s="126"/>
      <c r="CZ651" s="126"/>
      <c r="DA651" s="126"/>
      <c r="DB651" s="126"/>
      <c r="DC651" s="126"/>
      <c r="DD651" s="126"/>
      <c r="DE651" s="126"/>
      <c r="DF651" s="126"/>
      <c r="DG651" s="126"/>
      <c r="DH651" s="126"/>
      <c r="DI651" s="126"/>
      <c r="DJ651" s="126"/>
      <c r="DK651" s="126"/>
      <c r="DL651" s="126"/>
      <c r="DM651" s="126"/>
      <c r="DN651" s="126"/>
      <c r="DO651" s="126"/>
      <c r="DP651" s="126"/>
      <c r="DQ651" s="126"/>
      <c r="DR651" s="126"/>
      <c r="DS651" s="126"/>
      <c r="DT651" s="126"/>
      <c r="DU651" s="126"/>
      <c r="DV651" s="126"/>
      <c r="DW651" s="126"/>
      <c r="DX651" s="126"/>
      <c r="DY651" s="126"/>
      <c r="DZ651" s="126"/>
      <c r="EA651" s="126"/>
      <c r="EB651" s="126"/>
      <c r="EC651" s="126"/>
      <c r="ED651" s="126"/>
      <c r="EE651" s="126"/>
      <c r="EF651" s="126"/>
      <c r="EG651" s="126"/>
      <c r="EH651" s="126"/>
      <c r="EI651" s="126"/>
      <c r="EJ651" s="126"/>
      <c r="EK651" s="126"/>
      <c r="EL651" s="126"/>
      <c r="EM651" s="126"/>
      <c r="EN651" s="126"/>
      <c r="EO651" s="126"/>
      <c r="EP651" s="126"/>
      <c r="EQ651" s="126"/>
      <c r="ER651" s="126"/>
      <c r="ES651" s="126"/>
      <c r="ET651" s="126"/>
      <c r="EU651" s="126"/>
      <c r="EV651" s="126"/>
      <c r="EW651" s="126"/>
      <c r="EX651" s="126"/>
      <c r="EY651" s="126"/>
      <c r="EZ651" s="126"/>
      <c r="FA651" s="126"/>
      <c r="FB651" s="126"/>
      <c r="FC651" s="126"/>
      <c r="FD651" s="126"/>
      <c r="FE651" s="126"/>
      <c r="FF651" s="126"/>
      <c r="FG651" s="126"/>
      <c r="FH651" s="126"/>
      <c r="FI651" s="126"/>
      <c r="FJ651" s="126"/>
      <c r="FK651" s="126"/>
      <c r="FL651" s="126"/>
      <c r="FM651" s="126"/>
      <c r="FN651" s="126"/>
      <c r="FO651" s="126"/>
      <c r="FP651" s="126"/>
      <c r="FQ651" s="126"/>
      <c r="FR651" s="126"/>
      <c r="FS651" s="126"/>
      <c r="FT651" s="126"/>
      <c r="FU651" s="126"/>
      <c r="FV651" s="126"/>
      <c r="FW651" s="126"/>
      <c r="FX651" s="126"/>
      <c r="FY651" s="126"/>
      <c r="FZ651" s="126"/>
      <c r="GA651" s="126"/>
      <c r="GB651" s="126"/>
      <c r="GC651" s="126"/>
      <c r="GD651" s="126"/>
    </row>
    <row r="652" spans="1:7" ht="12.75">
      <c r="A652" s="130"/>
      <c r="B652" s="39" t="s">
        <v>550</v>
      </c>
      <c r="C652" s="36"/>
      <c r="D652" s="131"/>
      <c r="E652" s="41">
        <f>SUM(E588:E650)</f>
        <v>2430.95</v>
      </c>
      <c r="F652" s="62">
        <f>SUM(F588:F650)+12000</f>
        <v>176778</v>
      </c>
      <c r="G652" s="42"/>
    </row>
    <row r="653" spans="1:7" ht="12.75" customHeight="1">
      <c r="A653" s="166" t="s">
        <v>86</v>
      </c>
      <c r="B653" s="180"/>
      <c r="C653" s="180"/>
      <c r="D653" s="180"/>
      <c r="E653" s="180"/>
      <c r="F653" s="180"/>
      <c r="G653" s="42"/>
    </row>
    <row r="654" spans="1:7" ht="12.75">
      <c r="A654" s="34">
        <v>1</v>
      </c>
      <c r="B654" s="35" t="s">
        <v>595</v>
      </c>
      <c r="C654" s="36">
        <v>41236</v>
      </c>
      <c r="D654" s="131" t="s">
        <v>89</v>
      </c>
      <c r="E654" s="109">
        <v>44.2</v>
      </c>
      <c r="F654" s="74">
        <v>3000</v>
      </c>
      <c r="G654" s="42"/>
    </row>
    <row r="655" spans="1:7" ht="12.75">
      <c r="A655" s="34">
        <v>2</v>
      </c>
      <c r="B655" s="35" t="s">
        <v>596</v>
      </c>
      <c r="C655" s="36">
        <v>41236</v>
      </c>
      <c r="D655" s="131" t="s">
        <v>89</v>
      </c>
      <c r="E655" s="109">
        <v>41.4</v>
      </c>
      <c r="F655" s="74">
        <v>3000</v>
      </c>
      <c r="G655" s="42"/>
    </row>
    <row r="656" spans="1:7" ht="12.75">
      <c r="A656" s="34">
        <v>3</v>
      </c>
      <c r="B656" s="35" t="s">
        <v>597</v>
      </c>
      <c r="C656" s="36">
        <v>41236</v>
      </c>
      <c r="D656" s="131" t="s">
        <v>89</v>
      </c>
      <c r="E656" s="109">
        <v>48.6</v>
      </c>
      <c r="F656" s="74">
        <v>3000</v>
      </c>
      <c r="G656" s="42"/>
    </row>
    <row r="657" spans="1:7" ht="12.75">
      <c r="A657" s="34">
        <v>4</v>
      </c>
      <c r="B657" s="35" t="s">
        <v>598</v>
      </c>
      <c r="C657" s="36">
        <v>41323</v>
      </c>
      <c r="D657" s="131" t="s">
        <v>599</v>
      </c>
      <c r="E657" s="109">
        <v>65.2</v>
      </c>
      <c r="F657" s="74">
        <v>3000</v>
      </c>
      <c r="G657" s="42"/>
    </row>
    <row r="658" spans="1:7" ht="12.75">
      <c r="A658" s="34">
        <v>5</v>
      </c>
      <c r="B658" s="35" t="s">
        <v>600</v>
      </c>
      <c r="C658" s="36">
        <v>41418</v>
      </c>
      <c r="D658" s="131" t="s">
        <v>601</v>
      </c>
      <c r="E658" s="109">
        <v>27.1</v>
      </c>
      <c r="F658" s="74">
        <v>3000</v>
      </c>
      <c r="G658" s="42"/>
    </row>
    <row r="659" spans="1:7" ht="12.75">
      <c r="A659" s="34">
        <v>6</v>
      </c>
      <c r="B659" s="35" t="s">
        <v>603</v>
      </c>
      <c r="C659" s="36">
        <v>41501</v>
      </c>
      <c r="D659" s="131" t="s">
        <v>602</v>
      </c>
      <c r="E659" s="109">
        <v>75.6</v>
      </c>
      <c r="F659" s="74">
        <v>3300</v>
      </c>
      <c r="G659" s="42"/>
    </row>
    <row r="660" spans="1:7" ht="15" customHeight="1">
      <c r="A660" s="34">
        <v>7</v>
      </c>
      <c r="B660" s="35" t="s">
        <v>899</v>
      </c>
      <c r="C660" s="36">
        <v>41501</v>
      </c>
      <c r="D660" s="131" t="s">
        <v>602</v>
      </c>
      <c r="E660" s="109">
        <f>30.2/382*220</f>
        <v>17.39267015706806</v>
      </c>
      <c r="F660" s="74">
        <v>3300</v>
      </c>
      <c r="G660" s="42"/>
    </row>
    <row r="661" spans="1:7" ht="12.75">
      <c r="A661" s="34">
        <v>8</v>
      </c>
      <c r="B661" s="35" t="s">
        <v>604</v>
      </c>
      <c r="C661" s="36">
        <v>41544</v>
      </c>
      <c r="D661" s="131" t="s">
        <v>605</v>
      </c>
      <c r="E661" s="109">
        <v>31.4</v>
      </c>
      <c r="F661" s="74">
        <v>3000</v>
      </c>
      <c r="G661" s="42"/>
    </row>
    <row r="662" spans="1:7" ht="12.75">
      <c r="A662" s="34">
        <v>9</v>
      </c>
      <c r="B662" s="35" t="s">
        <v>604</v>
      </c>
      <c r="C662" s="36">
        <v>41544</v>
      </c>
      <c r="D662" s="131" t="s">
        <v>605</v>
      </c>
      <c r="E662" s="109">
        <v>50.2</v>
      </c>
      <c r="F662" s="74">
        <v>3000</v>
      </c>
      <c r="G662" s="42"/>
    </row>
    <row r="663" spans="1:7" ht="12.75">
      <c r="A663" s="34">
        <v>10</v>
      </c>
      <c r="B663" s="35" t="s">
        <v>607</v>
      </c>
      <c r="C663" s="36">
        <v>41544</v>
      </c>
      <c r="D663" s="131" t="s">
        <v>605</v>
      </c>
      <c r="E663" s="109">
        <v>82.2</v>
      </c>
      <c r="F663" s="74">
        <v>3000</v>
      </c>
      <c r="G663" s="42"/>
    </row>
    <row r="664" spans="1:7" ht="12.75">
      <c r="A664" s="34">
        <v>11</v>
      </c>
      <c r="B664" s="35" t="s">
        <v>608</v>
      </c>
      <c r="C664" s="36">
        <v>41544</v>
      </c>
      <c r="D664" s="131" t="s">
        <v>605</v>
      </c>
      <c r="E664" s="109">
        <v>63.3</v>
      </c>
      <c r="F664" s="74">
        <v>3000</v>
      </c>
      <c r="G664" s="42"/>
    </row>
    <row r="665" spans="1:7" ht="12.75">
      <c r="A665" s="34">
        <v>12</v>
      </c>
      <c r="B665" s="35" t="s">
        <v>610</v>
      </c>
      <c r="C665" s="36">
        <v>41544</v>
      </c>
      <c r="D665" s="131" t="s">
        <v>605</v>
      </c>
      <c r="E665" s="109">
        <v>63.4</v>
      </c>
      <c r="F665" s="74">
        <v>3000</v>
      </c>
      <c r="G665" s="42"/>
    </row>
    <row r="666" spans="1:7" ht="12.75">
      <c r="A666" s="34">
        <v>13</v>
      </c>
      <c r="B666" s="35" t="s">
        <v>611</v>
      </c>
      <c r="C666" s="36">
        <v>41544</v>
      </c>
      <c r="D666" s="131" t="s">
        <v>605</v>
      </c>
      <c r="E666" s="109">
        <v>63.6</v>
      </c>
      <c r="F666" s="74">
        <v>3000</v>
      </c>
      <c r="G666" s="42"/>
    </row>
    <row r="667" spans="1:7" ht="12.75">
      <c r="A667" s="34">
        <v>14</v>
      </c>
      <c r="B667" s="35" t="s">
        <v>606</v>
      </c>
      <c r="C667" s="36">
        <v>41544</v>
      </c>
      <c r="D667" s="131" t="s">
        <v>605</v>
      </c>
      <c r="E667" s="109">
        <v>64.2</v>
      </c>
      <c r="F667" s="74">
        <v>3000</v>
      </c>
      <c r="G667" s="42"/>
    </row>
    <row r="668" spans="1:7" ht="12.75">
      <c r="A668" s="34">
        <v>15</v>
      </c>
      <c r="B668" s="35" t="s">
        <v>609</v>
      </c>
      <c r="C668" s="36">
        <v>41544</v>
      </c>
      <c r="D668" s="131" t="s">
        <v>605</v>
      </c>
      <c r="E668" s="109">
        <v>66.4</v>
      </c>
      <c r="F668" s="74">
        <v>3000</v>
      </c>
      <c r="G668" s="42"/>
    </row>
    <row r="669" spans="1:7" ht="12.75">
      <c r="A669" s="34">
        <v>16</v>
      </c>
      <c r="B669" s="35" t="s">
        <v>612</v>
      </c>
      <c r="C669" s="36">
        <v>41614</v>
      </c>
      <c r="D669" s="131" t="s">
        <v>613</v>
      </c>
      <c r="E669" s="109">
        <v>35.2</v>
      </c>
      <c r="F669" s="74">
        <v>3000</v>
      </c>
      <c r="G669" s="42"/>
    </row>
    <row r="670" spans="1:7" ht="12.75">
      <c r="A670" s="34">
        <v>17</v>
      </c>
      <c r="B670" s="35" t="s">
        <v>614</v>
      </c>
      <c r="C670" s="36">
        <v>41614</v>
      </c>
      <c r="D670" s="131" t="s">
        <v>613</v>
      </c>
      <c r="E670" s="109">
        <v>35.2</v>
      </c>
      <c r="F670" s="74">
        <v>3000</v>
      </c>
      <c r="G670" s="42"/>
    </row>
    <row r="671" spans="1:7" ht="12.75">
      <c r="A671" s="34">
        <v>18</v>
      </c>
      <c r="B671" s="35" t="s">
        <v>615</v>
      </c>
      <c r="C671" s="36">
        <v>41614</v>
      </c>
      <c r="D671" s="131" t="s">
        <v>613</v>
      </c>
      <c r="E671" s="109">
        <v>40.2</v>
      </c>
      <c r="F671" s="74">
        <v>3000</v>
      </c>
      <c r="G671" s="42"/>
    </row>
    <row r="672" spans="1:7" ht="12.75">
      <c r="A672" s="34">
        <v>19</v>
      </c>
      <c r="B672" s="35" t="s">
        <v>616</v>
      </c>
      <c r="C672" s="36">
        <v>41656</v>
      </c>
      <c r="D672" s="131" t="s">
        <v>618</v>
      </c>
      <c r="E672" s="109">
        <v>31.3</v>
      </c>
      <c r="F672" s="74">
        <v>3000</v>
      </c>
      <c r="G672" s="42"/>
    </row>
    <row r="673" spans="1:7" ht="12.75">
      <c r="A673" s="34">
        <v>20</v>
      </c>
      <c r="B673" s="35" t="s">
        <v>617</v>
      </c>
      <c r="C673" s="36">
        <v>41657</v>
      </c>
      <c r="D673" s="131" t="s">
        <v>618</v>
      </c>
      <c r="E673" s="109">
        <v>63.4</v>
      </c>
      <c r="F673" s="74">
        <v>3000</v>
      </c>
      <c r="G673" s="42"/>
    </row>
    <row r="674" spans="1:7" ht="12.75">
      <c r="A674" s="34">
        <v>21</v>
      </c>
      <c r="B674" s="35" t="s">
        <v>619</v>
      </c>
      <c r="C674" s="36">
        <v>41698</v>
      </c>
      <c r="D674" s="131" t="s">
        <v>620</v>
      </c>
      <c r="E674" s="109">
        <v>41.3</v>
      </c>
      <c r="F674" s="74">
        <v>3300</v>
      </c>
      <c r="G674" s="42"/>
    </row>
    <row r="675" spans="1:7" ht="12.75">
      <c r="A675" s="34">
        <v>22</v>
      </c>
      <c r="B675" s="35" t="s">
        <v>621</v>
      </c>
      <c r="C675" s="36">
        <v>41698</v>
      </c>
      <c r="D675" s="131" t="s">
        <v>620</v>
      </c>
      <c r="E675" s="109">
        <v>42.1</v>
      </c>
      <c r="F675" s="74">
        <v>3300</v>
      </c>
      <c r="G675" s="42"/>
    </row>
    <row r="676" spans="1:7" ht="12.75">
      <c r="A676" s="34">
        <v>23</v>
      </c>
      <c r="B676" s="35" t="s">
        <v>712</v>
      </c>
      <c r="C676" s="36">
        <v>41418</v>
      </c>
      <c r="D676" s="112" t="s">
        <v>713</v>
      </c>
      <c r="E676" s="109">
        <v>49.1</v>
      </c>
      <c r="F676" s="74">
        <v>3300</v>
      </c>
      <c r="G676" s="42"/>
    </row>
    <row r="677" spans="1:7" ht="12.75">
      <c r="A677" s="34">
        <v>24</v>
      </c>
      <c r="B677" s="75" t="s">
        <v>696</v>
      </c>
      <c r="C677" s="36">
        <v>41919</v>
      </c>
      <c r="D677" s="112" t="s">
        <v>136</v>
      </c>
      <c r="E677" s="109">
        <v>40.3</v>
      </c>
      <c r="F677" s="74">
        <v>3300</v>
      </c>
      <c r="G677" s="42"/>
    </row>
    <row r="678" spans="1:7" ht="12.75">
      <c r="A678" s="34">
        <v>25</v>
      </c>
      <c r="B678" s="75" t="s">
        <v>697</v>
      </c>
      <c r="C678" s="36">
        <v>41729</v>
      </c>
      <c r="D678" s="112" t="s">
        <v>714</v>
      </c>
      <c r="E678" s="109">
        <v>34</v>
      </c>
      <c r="F678" s="74">
        <v>3300</v>
      </c>
      <c r="G678" s="42"/>
    </row>
    <row r="679" spans="1:7" ht="12.75">
      <c r="A679" s="34">
        <v>26</v>
      </c>
      <c r="B679" s="75" t="s">
        <v>698</v>
      </c>
      <c r="C679" s="36">
        <v>41729</v>
      </c>
      <c r="D679" s="112" t="s">
        <v>714</v>
      </c>
      <c r="E679" s="109">
        <v>34</v>
      </c>
      <c r="F679" s="74">
        <v>3300</v>
      </c>
      <c r="G679" s="42"/>
    </row>
    <row r="680" spans="1:7" ht="12.75">
      <c r="A680" s="34">
        <v>27</v>
      </c>
      <c r="B680" s="75" t="s">
        <v>699</v>
      </c>
      <c r="C680" s="36">
        <v>41729</v>
      </c>
      <c r="D680" s="112" t="s">
        <v>714</v>
      </c>
      <c r="E680" s="109">
        <v>75.3</v>
      </c>
      <c r="F680" s="74">
        <v>3300</v>
      </c>
      <c r="G680" s="42"/>
    </row>
    <row r="681" spans="1:7" ht="12.75">
      <c r="A681" s="34">
        <v>28</v>
      </c>
      <c r="B681" s="75" t="s">
        <v>700</v>
      </c>
      <c r="C681" s="36">
        <v>41729</v>
      </c>
      <c r="D681" s="112" t="s">
        <v>714</v>
      </c>
      <c r="E681" s="109">
        <v>34</v>
      </c>
      <c r="F681" s="74">
        <v>3300</v>
      </c>
      <c r="G681" s="42"/>
    </row>
    <row r="682" spans="1:7" ht="12.75">
      <c r="A682" s="34">
        <v>29</v>
      </c>
      <c r="B682" s="75" t="s">
        <v>701</v>
      </c>
      <c r="C682" s="36">
        <v>41919</v>
      </c>
      <c r="D682" s="112" t="s">
        <v>715</v>
      </c>
      <c r="E682" s="109">
        <v>17.3</v>
      </c>
      <c r="F682" s="74">
        <v>3300</v>
      </c>
      <c r="G682" s="42"/>
    </row>
    <row r="683" spans="1:7" ht="12.75">
      <c r="A683" s="34">
        <v>30</v>
      </c>
      <c r="B683" s="75" t="s">
        <v>702</v>
      </c>
      <c r="C683" s="36">
        <v>41908</v>
      </c>
      <c r="D683" s="112" t="s">
        <v>716</v>
      </c>
      <c r="E683" s="109">
        <v>17.3</v>
      </c>
      <c r="F683" s="74">
        <v>3300</v>
      </c>
      <c r="G683" s="42"/>
    </row>
    <row r="684" spans="1:7" ht="12.75">
      <c r="A684" s="34">
        <v>31</v>
      </c>
      <c r="B684" s="75" t="s">
        <v>703</v>
      </c>
      <c r="C684" s="36">
        <v>41824</v>
      </c>
      <c r="D684" s="112" t="s">
        <v>717</v>
      </c>
      <c r="E684" s="109">
        <v>33.6</v>
      </c>
      <c r="F684" s="74">
        <v>3300</v>
      </c>
      <c r="G684" s="42"/>
    </row>
    <row r="685" spans="1:7" ht="12.75">
      <c r="A685" s="34">
        <v>32</v>
      </c>
      <c r="B685" s="75" t="s">
        <v>704</v>
      </c>
      <c r="C685" s="36">
        <v>41824</v>
      </c>
      <c r="D685" s="112" t="s">
        <v>717</v>
      </c>
      <c r="E685" s="109">
        <v>19.9</v>
      </c>
      <c r="F685" s="74">
        <v>3300</v>
      </c>
      <c r="G685" s="42"/>
    </row>
    <row r="686" spans="1:7" ht="12.75">
      <c r="A686" s="34">
        <v>33</v>
      </c>
      <c r="B686" s="75" t="s">
        <v>705</v>
      </c>
      <c r="C686" s="36">
        <v>41824</v>
      </c>
      <c r="D686" s="112" t="s">
        <v>718</v>
      </c>
      <c r="E686" s="109">
        <v>38.4</v>
      </c>
      <c r="F686" s="74">
        <v>3300</v>
      </c>
      <c r="G686" s="42"/>
    </row>
    <row r="687" spans="1:7" ht="12.75">
      <c r="A687" s="34">
        <v>34</v>
      </c>
      <c r="B687" s="75" t="s">
        <v>706</v>
      </c>
      <c r="C687" s="36">
        <v>41824</v>
      </c>
      <c r="D687" s="112" t="s">
        <v>718</v>
      </c>
      <c r="E687" s="109">
        <v>32.3</v>
      </c>
      <c r="F687" s="74">
        <v>3300</v>
      </c>
      <c r="G687" s="42"/>
    </row>
    <row r="688" spans="1:7" ht="13.5" customHeight="1">
      <c r="A688" s="34">
        <v>35</v>
      </c>
      <c r="B688" s="75" t="s">
        <v>707</v>
      </c>
      <c r="C688" s="114">
        <v>41872</v>
      </c>
      <c r="D688" s="115" t="s">
        <v>719</v>
      </c>
      <c r="E688" s="109">
        <v>20.3</v>
      </c>
      <c r="F688" s="74">
        <v>3300</v>
      </c>
      <c r="G688" s="42"/>
    </row>
    <row r="689" spans="1:7" ht="16.5" customHeight="1">
      <c r="A689" s="34">
        <v>36</v>
      </c>
      <c r="B689" s="35" t="s">
        <v>708</v>
      </c>
      <c r="C689" s="36">
        <v>41908</v>
      </c>
      <c r="D689" s="112" t="s">
        <v>720</v>
      </c>
      <c r="E689" s="109">
        <v>28.7</v>
      </c>
      <c r="F689" s="74">
        <v>3300</v>
      </c>
      <c r="G689" s="42"/>
    </row>
    <row r="690" spans="1:7" ht="12.75">
      <c r="A690" s="34">
        <v>37</v>
      </c>
      <c r="B690" s="75" t="s">
        <v>709</v>
      </c>
      <c r="C690" s="36">
        <v>41759</v>
      </c>
      <c r="D690" s="112" t="s">
        <v>173</v>
      </c>
      <c r="E690" s="109">
        <v>46</v>
      </c>
      <c r="F690" s="74">
        <v>3300</v>
      </c>
      <c r="G690" s="42"/>
    </row>
    <row r="691" spans="1:7" ht="12.75">
      <c r="A691" s="34">
        <v>38</v>
      </c>
      <c r="B691" s="75" t="s">
        <v>710</v>
      </c>
      <c r="C691" s="36">
        <v>41759</v>
      </c>
      <c r="D691" s="112" t="s">
        <v>721</v>
      </c>
      <c r="E691" s="109">
        <v>38.3</v>
      </c>
      <c r="F691" s="74">
        <v>3300</v>
      </c>
      <c r="G691" s="42"/>
    </row>
    <row r="692" spans="1:8" ht="12.75">
      <c r="A692" s="34">
        <v>39</v>
      </c>
      <c r="B692" s="75" t="s">
        <v>711</v>
      </c>
      <c r="C692" s="36">
        <v>41824</v>
      </c>
      <c r="D692" s="112" t="s">
        <v>722</v>
      </c>
      <c r="E692" s="109">
        <v>64.7</v>
      </c>
      <c r="F692" s="116">
        <v>3300</v>
      </c>
      <c r="G692" s="103"/>
      <c r="H692" s="2"/>
    </row>
    <row r="693" spans="1:11" ht="12.75">
      <c r="A693" s="130"/>
      <c r="B693" s="39" t="s">
        <v>551</v>
      </c>
      <c r="C693" s="131"/>
      <c r="D693" s="131"/>
      <c r="E693" s="41">
        <f>SUM(E654:E692)</f>
        <v>1716.3926701570676</v>
      </c>
      <c r="F693" s="117">
        <f>SUM(F654:F692)</f>
        <v>123300</v>
      </c>
      <c r="G693" s="103"/>
      <c r="H693" s="2"/>
      <c r="I693" s="2"/>
      <c r="J693" s="2"/>
      <c r="K693" s="2"/>
    </row>
    <row r="694" spans="1:11" ht="12.75" customHeight="1">
      <c r="A694" s="166" t="s">
        <v>94</v>
      </c>
      <c r="B694" s="180"/>
      <c r="C694" s="180"/>
      <c r="D694" s="180"/>
      <c r="E694" s="180"/>
      <c r="F694" s="181"/>
      <c r="G694" s="103"/>
      <c r="H694" s="2"/>
      <c r="I694" s="2"/>
      <c r="J694" s="2"/>
      <c r="K694" s="2"/>
    </row>
    <row r="695" spans="1:11" ht="15">
      <c r="A695" s="34">
        <v>1</v>
      </c>
      <c r="B695" s="75" t="s">
        <v>724</v>
      </c>
      <c r="C695" s="95">
        <v>42723</v>
      </c>
      <c r="D695" s="118" t="s">
        <v>658</v>
      </c>
      <c r="E695" s="109">
        <v>66.9</v>
      </c>
      <c r="F695" s="109">
        <v>3500</v>
      </c>
      <c r="G695" s="119"/>
      <c r="H695" s="133"/>
      <c r="I695" s="22"/>
      <c r="J695" s="2"/>
      <c r="K695" s="2"/>
    </row>
    <row r="696" spans="1:11" ht="15">
      <c r="A696" s="34">
        <v>2</v>
      </c>
      <c r="B696" s="35" t="s">
        <v>723</v>
      </c>
      <c r="C696" s="36">
        <v>41445</v>
      </c>
      <c r="D696" s="131" t="s">
        <v>649</v>
      </c>
      <c r="E696" s="109">
        <v>40.8</v>
      </c>
      <c r="F696" s="109">
        <v>3300</v>
      </c>
      <c r="G696" s="119"/>
      <c r="H696" s="133"/>
      <c r="I696" s="22"/>
      <c r="J696" s="2"/>
      <c r="K696" s="2"/>
    </row>
    <row r="697" spans="1:11" ht="15">
      <c r="A697" s="34">
        <v>3</v>
      </c>
      <c r="B697" s="35" t="s">
        <v>725</v>
      </c>
      <c r="C697" s="36">
        <v>41445</v>
      </c>
      <c r="D697" s="131" t="s">
        <v>649</v>
      </c>
      <c r="E697" s="109">
        <v>58.2</v>
      </c>
      <c r="F697" s="109">
        <v>3300</v>
      </c>
      <c r="G697" s="119"/>
      <c r="H697" s="133"/>
      <c r="I697" s="22"/>
      <c r="J697" s="2"/>
      <c r="K697" s="2"/>
    </row>
    <row r="698" spans="1:11" ht="15">
      <c r="A698" s="34">
        <v>4</v>
      </c>
      <c r="B698" s="35" t="s">
        <v>726</v>
      </c>
      <c r="C698" s="36">
        <v>41501</v>
      </c>
      <c r="D698" s="131" t="s">
        <v>650</v>
      </c>
      <c r="E698" s="109">
        <v>36.8</v>
      </c>
      <c r="F698" s="109">
        <v>3300</v>
      </c>
      <c r="G698" s="119"/>
      <c r="H698" s="133"/>
      <c r="I698" s="22"/>
      <c r="J698" s="2"/>
      <c r="K698" s="2"/>
    </row>
    <row r="699" spans="1:11" ht="15">
      <c r="A699" s="34">
        <v>5</v>
      </c>
      <c r="B699" s="35" t="s">
        <v>727</v>
      </c>
      <c r="C699" s="36">
        <v>41501</v>
      </c>
      <c r="D699" s="131" t="s">
        <v>651</v>
      </c>
      <c r="E699" s="109">
        <v>19</v>
      </c>
      <c r="F699" s="109">
        <v>3300</v>
      </c>
      <c r="G699" s="119"/>
      <c r="H699" s="133"/>
      <c r="I699" s="22"/>
      <c r="J699" s="2"/>
      <c r="K699" s="2"/>
    </row>
    <row r="700" spans="1:11" ht="15">
      <c r="A700" s="34">
        <v>6</v>
      </c>
      <c r="B700" s="35" t="s">
        <v>728</v>
      </c>
      <c r="C700" s="36">
        <v>41501</v>
      </c>
      <c r="D700" s="131" t="s">
        <v>652</v>
      </c>
      <c r="E700" s="109">
        <v>39</v>
      </c>
      <c r="F700" s="109">
        <v>3300</v>
      </c>
      <c r="G700" s="119"/>
      <c r="H700" s="133"/>
      <c r="I700" s="22"/>
      <c r="J700" s="2"/>
      <c r="K700" s="2"/>
    </row>
    <row r="701" spans="1:11" ht="15">
      <c r="A701" s="34">
        <v>7</v>
      </c>
      <c r="B701" s="35" t="s">
        <v>729</v>
      </c>
      <c r="C701" s="36">
        <v>41501</v>
      </c>
      <c r="D701" s="131" t="s">
        <v>652</v>
      </c>
      <c r="E701" s="109">
        <v>24.7</v>
      </c>
      <c r="F701" s="109">
        <v>3300</v>
      </c>
      <c r="G701" s="119"/>
      <c r="H701" s="133"/>
      <c r="I701" s="22"/>
      <c r="J701" s="2"/>
      <c r="K701" s="2"/>
    </row>
    <row r="702" spans="1:11" ht="15">
      <c r="A702" s="34">
        <v>8</v>
      </c>
      <c r="B702" s="35" t="s">
        <v>730</v>
      </c>
      <c r="C702" s="36">
        <v>41501</v>
      </c>
      <c r="D702" s="131" t="s">
        <v>652</v>
      </c>
      <c r="E702" s="109">
        <v>40</v>
      </c>
      <c r="F702" s="109">
        <v>3300</v>
      </c>
      <c r="G702" s="119"/>
      <c r="H702" s="133"/>
      <c r="I702" s="22"/>
      <c r="J702" s="2"/>
      <c r="K702" s="2"/>
    </row>
    <row r="703" spans="1:11" ht="15">
      <c r="A703" s="34">
        <v>9</v>
      </c>
      <c r="B703" s="35" t="s">
        <v>731</v>
      </c>
      <c r="C703" s="36">
        <v>41501</v>
      </c>
      <c r="D703" s="131" t="s">
        <v>653</v>
      </c>
      <c r="E703" s="109">
        <v>41.3</v>
      </c>
      <c r="F703" s="109">
        <v>3300</v>
      </c>
      <c r="G703" s="119"/>
      <c r="H703" s="133"/>
      <c r="I703" s="22"/>
      <c r="J703" s="2"/>
      <c r="K703" s="2"/>
    </row>
    <row r="704" spans="1:11" ht="15">
      <c r="A704" s="34">
        <v>10</v>
      </c>
      <c r="B704" s="35" t="s">
        <v>732</v>
      </c>
      <c r="C704" s="36">
        <v>41501</v>
      </c>
      <c r="D704" s="131" t="s">
        <v>653</v>
      </c>
      <c r="E704" s="109">
        <v>51.1</v>
      </c>
      <c r="F704" s="109">
        <v>3300</v>
      </c>
      <c r="G704" s="119"/>
      <c r="H704" s="133"/>
      <c r="I704" s="22"/>
      <c r="J704" s="2"/>
      <c r="K704" s="2"/>
    </row>
    <row r="705" spans="1:11" ht="15">
      <c r="A705" s="34">
        <v>11</v>
      </c>
      <c r="B705" s="35" t="s">
        <v>733</v>
      </c>
      <c r="C705" s="36">
        <v>41501</v>
      </c>
      <c r="D705" s="131" t="s">
        <v>654</v>
      </c>
      <c r="E705" s="109">
        <v>39.9</v>
      </c>
      <c r="F705" s="109">
        <v>3300</v>
      </c>
      <c r="G705" s="119"/>
      <c r="H705" s="133"/>
      <c r="I705" s="22"/>
      <c r="J705" s="2"/>
      <c r="K705" s="2"/>
    </row>
    <row r="706" spans="1:11" ht="15">
      <c r="A706" s="34">
        <v>12</v>
      </c>
      <c r="B706" s="35" t="s">
        <v>734</v>
      </c>
      <c r="C706" s="36">
        <v>41501</v>
      </c>
      <c r="D706" s="131" t="s">
        <v>654</v>
      </c>
      <c r="E706" s="109">
        <v>40</v>
      </c>
      <c r="F706" s="109">
        <v>3300</v>
      </c>
      <c r="G706" s="119"/>
      <c r="H706" s="133"/>
      <c r="I706" s="22"/>
      <c r="J706" s="2"/>
      <c r="K706" s="2"/>
    </row>
    <row r="707" spans="1:11" ht="15">
      <c r="A707" s="34">
        <v>13</v>
      </c>
      <c r="B707" s="35" t="s">
        <v>735</v>
      </c>
      <c r="C707" s="36">
        <v>41501</v>
      </c>
      <c r="D707" s="131" t="s">
        <v>654</v>
      </c>
      <c r="E707" s="109">
        <v>39.9</v>
      </c>
      <c r="F707" s="109">
        <v>3300</v>
      </c>
      <c r="G707" s="119"/>
      <c r="H707" s="133"/>
      <c r="I707" s="22"/>
      <c r="J707" s="2"/>
      <c r="K707" s="2"/>
    </row>
    <row r="708" spans="1:11" ht="15">
      <c r="A708" s="34">
        <v>14</v>
      </c>
      <c r="B708" s="35" t="s">
        <v>736</v>
      </c>
      <c r="C708" s="36">
        <v>41614</v>
      </c>
      <c r="D708" s="131" t="s">
        <v>655</v>
      </c>
      <c r="E708" s="109">
        <v>23.2</v>
      </c>
      <c r="F708" s="109">
        <v>3300</v>
      </c>
      <c r="G708" s="119"/>
      <c r="H708" s="133"/>
      <c r="I708" s="22"/>
      <c r="J708" s="2"/>
      <c r="K708" s="2"/>
    </row>
    <row r="709" spans="1:11" ht="15">
      <c r="A709" s="34">
        <v>15</v>
      </c>
      <c r="B709" s="35" t="s">
        <v>737</v>
      </c>
      <c r="C709" s="36">
        <v>41872</v>
      </c>
      <c r="D709" s="131" t="s">
        <v>656</v>
      </c>
      <c r="E709" s="109">
        <v>39.1</v>
      </c>
      <c r="F709" s="109">
        <v>3300</v>
      </c>
      <c r="G709" s="119"/>
      <c r="H709" s="133"/>
      <c r="I709" s="22"/>
      <c r="J709" s="2"/>
      <c r="K709" s="2"/>
    </row>
    <row r="710" spans="1:11" ht="15">
      <c r="A710" s="34">
        <v>16</v>
      </c>
      <c r="B710" s="35" t="s">
        <v>738</v>
      </c>
      <c r="C710" s="36">
        <v>41872</v>
      </c>
      <c r="D710" s="131" t="s">
        <v>656</v>
      </c>
      <c r="E710" s="109">
        <v>36.8</v>
      </c>
      <c r="F710" s="109">
        <v>3300</v>
      </c>
      <c r="G710" s="119"/>
      <c r="H710" s="133"/>
      <c r="I710" s="22"/>
      <c r="J710" s="2"/>
      <c r="K710" s="2"/>
    </row>
    <row r="711" spans="1:11" ht="15">
      <c r="A711" s="34">
        <v>17</v>
      </c>
      <c r="B711" s="35" t="s">
        <v>739</v>
      </c>
      <c r="C711" s="36">
        <v>42473</v>
      </c>
      <c r="D711" s="131" t="s">
        <v>657</v>
      </c>
      <c r="E711" s="109">
        <v>37.2</v>
      </c>
      <c r="F711" s="109">
        <v>3300</v>
      </c>
      <c r="G711" s="119"/>
      <c r="H711" s="133"/>
      <c r="I711" s="22"/>
      <c r="J711" s="2"/>
      <c r="K711" s="2"/>
    </row>
    <row r="712" spans="1:11" ht="15">
      <c r="A712" s="34">
        <v>18</v>
      </c>
      <c r="B712" s="35" t="s">
        <v>740</v>
      </c>
      <c r="C712" s="36">
        <v>42473</v>
      </c>
      <c r="D712" s="131" t="s">
        <v>657</v>
      </c>
      <c r="E712" s="109">
        <v>41.1</v>
      </c>
      <c r="F712" s="109">
        <v>3300</v>
      </c>
      <c r="G712" s="119"/>
      <c r="H712" s="133"/>
      <c r="I712" s="22"/>
      <c r="J712" s="2"/>
      <c r="K712" s="2"/>
    </row>
    <row r="713" spans="1:11" ht="15">
      <c r="A713" s="34">
        <v>19</v>
      </c>
      <c r="B713" s="35" t="s">
        <v>741</v>
      </c>
      <c r="C713" s="36">
        <v>42473</v>
      </c>
      <c r="D713" s="131" t="s">
        <v>657</v>
      </c>
      <c r="E713" s="109">
        <v>49.7</v>
      </c>
      <c r="F713" s="109">
        <v>3300</v>
      </c>
      <c r="G713" s="119"/>
      <c r="H713" s="134"/>
      <c r="I713" s="135"/>
      <c r="J713" s="2"/>
      <c r="K713" s="2"/>
    </row>
    <row r="714" spans="1:11" ht="15">
      <c r="A714" s="34">
        <v>20</v>
      </c>
      <c r="B714" s="75" t="s">
        <v>742</v>
      </c>
      <c r="C714" s="36">
        <v>41501</v>
      </c>
      <c r="D714" s="112" t="s">
        <v>654</v>
      </c>
      <c r="E714" s="109">
        <v>39.8</v>
      </c>
      <c r="F714" s="109">
        <v>3000</v>
      </c>
      <c r="G714" s="119"/>
      <c r="H714" s="2"/>
      <c r="I714" s="2"/>
      <c r="J714" s="2"/>
      <c r="K714" s="2"/>
    </row>
    <row r="715" spans="1:11" ht="15">
      <c r="A715" s="120">
        <v>21</v>
      </c>
      <c r="B715" s="75" t="s">
        <v>743</v>
      </c>
      <c r="C715" s="36">
        <v>41229</v>
      </c>
      <c r="D715" s="112" t="s">
        <v>775</v>
      </c>
      <c r="E715" s="109">
        <v>18.5</v>
      </c>
      <c r="F715" s="109">
        <v>3100</v>
      </c>
      <c r="G715" s="119"/>
      <c r="H715" s="2"/>
      <c r="I715" s="2"/>
      <c r="J715" s="2"/>
      <c r="K715" s="2"/>
    </row>
    <row r="716" spans="1:11" ht="15">
      <c r="A716" s="120">
        <v>22</v>
      </c>
      <c r="B716" s="75" t="s">
        <v>744</v>
      </c>
      <c r="C716" s="36">
        <v>41229</v>
      </c>
      <c r="D716" s="112" t="s">
        <v>775</v>
      </c>
      <c r="E716" s="109">
        <v>21.4</v>
      </c>
      <c r="F716" s="109">
        <v>3100</v>
      </c>
      <c r="G716" s="119"/>
      <c r="H716" s="2"/>
      <c r="I716" s="2"/>
      <c r="J716" s="2"/>
      <c r="K716" s="2"/>
    </row>
    <row r="717" spans="1:11" ht="15">
      <c r="A717" s="120">
        <v>23</v>
      </c>
      <c r="B717" s="75" t="s">
        <v>745</v>
      </c>
      <c r="C717" s="36">
        <v>41229</v>
      </c>
      <c r="D717" s="112" t="s">
        <v>775</v>
      </c>
      <c r="E717" s="109">
        <v>24.5</v>
      </c>
      <c r="F717" s="109">
        <v>3100</v>
      </c>
      <c r="G717" s="119"/>
      <c r="H717" s="2"/>
      <c r="I717" s="2"/>
      <c r="J717" s="2"/>
      <c r="K717" s="2"/>
    </row>
    <row r="718" spans="1:11" ht="15">
      <c r="A718" s="120">
        <v>24</v>
      </c>
      <c r="B718" s="75" t="s">
        <v>746</v>
      </c>
      <c r="C718" s="36">
        <v>41229</v>
      </c>
      <c r="D718" s="112" t="s">
        <v>775</v>
      </c>
      <c r="E718" s="109">
        <v>85.3</v>
      </c>
      <c r="F718" s="109">
        <v>3100</v>
      </c>
      <c r="G718" s="119"/>
      <c r="H718" s="2"/>
      <c r="I718" s="2"/>
      <c r="J718" s="2"/>
      <c r="K718" s="2"/>
    </row>
    <row r="719" spans="1:8" ht="15">
      <c r="A719" s="120">
        <v>25</v>
      </c>
      <c r="B719" s="75" t="s">
        <v>747</v>
      </c>
      <c r="C719" s="36">
        <v>41501</v>
      </c>
      <c r="D719" s="112" t="s">
        <v>650</v>
      </c>
      <c r="E719" s="109">
        <v>32.7</v>
      </c>
      <c r="F719" s="109">
        <v>3100</v>
      </c>
      <c r="G719" s="119"/>
      <c r="H719" s="2"/>
    </row>
    <row r="720" spans="1:8" ht="15">
      <c r="A720" s="120">
        <v>26</v>
      </c>
      <c r="B720" s="75" t="s">
        <v>748</v>
      </c>
      <c r="C720" s="36">
        <v>41501</v>
      </c>
      <c r="D720" s="112" t="s">
        <v>650</v>
      </c>
      <c r="E720" s="109">
        <v>45</v>
      </c>
      <c r="F720" s="109">
        <v>3100</v>
      </c>
      <c r="G720" s="119"/>
      <c r="H720" s="2"/>
    </row>
    <row r="721" spans="1:8" ht="15">
      <c r="A721" s="120">
        <v>27</v>
      </c>
      <c r="B721" s="35" t="s">
        <v>749</v>
      </c>
      <c r="C721" s="36">
        <v>41614</v>
      </c>
      <c r="D721" s="112" t="s">
        <v>776</v>
      </c>
      <c r="E721" s="109">
        <v>19.9</v>
      </c>
      <c r="F721" s="109">
        <v>3100</v>
      </c>
      <c r="G721" s="119"/>
      <c r="H721" s="2"/>
    </row>
    <row r="722" spans="1:8" ht="15">
      <c r="A722" s="120">
        <v>28</v>
      </c>
      <c r="B722" s="35" t="s">
        <v>750</v>
      </c>
      <c r="C722" s="36">
        <v>41614</v>
      </c>
      <c r="D722" s="112" t="s">
        <v>655</v>
      </c>
      <c r="E722" s="109">
        <v>36.6</v>
      </c>
      <c r="F722" s="109">
        <v>3100</v>
      </c>
      <c r="G722" s="119"/>
      <c r="H722" s="2"/>
    </row>
    <row r="723" spans="1:8" ht="15">
      <c r="A723" s="120">
        <v>29</v>
      </c>
      <c r="B723" s="35" t="s">
        <v>751</v>
      </c>
      <c r="C723" s="36">
        <v>41614</v>
      </c>
      <c r="D723" s="112" t="s">
        <v>655</v>
      </c>
      <c r="E723" s="109">
        <v>35.3</v>
      </c>
      <c r="F723" s="109">
        <v>3100</v>
      </c>
      <c r="G723" s="119"/>
      <c r="H723" s="2"/>
    </row>
    <row r="724" spans="1:8" ht="15">
      <c r="A724" s="120">
        <v>30</v>
      </c>
      <c r="B724" s="35" t="s">
        <v>752</v>
      </c>
      <c r="C724" s="36">
        <v>41614</v>
      </c>
      <c r="D724" s="112" t="s">
        <v>655</v>
      </c>
      <c r="E724" s="109">
        <v>45.2</v>
      </c>
      <c r="F724" s="109">
        <v>3100</v>
      </c>
      <c r="G724" s="119"/>
      <c r="H724" s="2"/>
    </row>
    <row r="725" spans="1:8" ht="15">
      <c r="A725" s="120">
        <v>31</v>
      </c>
      <c r="B725" s="35" t="s">
        <v>756</v>
      </c>
      <c r="C725" s="36">
        <v>41614</v>
      </c>
      <c r="D725" s="112" t="s">
        <v>655</v>
      </c>
      <c r="E725" s="109">
        <v>53.1</v>
      </c>
      <c r="F725" s="109">
        <v>3100</v>
      </c>
      <c r="G725" s="119"/>
      <c r="H725" s="2"/>
    </row>
    <row r="726" spans="1:8" ht="15">
      <c r="A726" s="120">
        <v>32</v>
      </c>
      <c r="B726" s="35" t="s">
        <v>753</v>
      </c>
      <c r="C726" s="36">
        <v>41614</v>
      </c>
      <c r="D726" s="112" t="s">
        <v>655</v>
      </c>
      <c r="E726" s="109">
        <v>22.5</v>
      </c>
      <c r="F726" s="109">
        <v>3100</v>
      </c>
      <c r="G726" s="119"/>
      <c r="H726" s="2"/>
    </row>
    <row r="727" spans="1:8" ht="15">
      <c r="A727" s="120">
        <v>33</v>
      </c>
      <c r="B727" s="35" t="s">
        <v>754</v>
      </c>
      <c r="C727" s="36">
        <v>41614</v>
      </c>
      <c r="D727" s="112" t="s">
        <v>655</v>
      </c>
      <c r="E727" s="109">
        <v>32.6</v>
      </c>
      <c r="F727" s="109">
        <v>3100</v>
      </c>
      <c r="G727" s="119"/>
      <c r="H727" s="2"/>
    </row>
    <row r="728" spans="1:8" ht="15">
      <c r="A728" s="120">
        <v>34</v>
      </c>
      <c r="B728" s="35" t="s">
        <v>755</v>
      </c>
      <c r="C728" s="36">
        <v>41614</v>
      </c>
      <c r="D728" s="112" t="s">
        <v>655</v>
      </c>
      <c r="E728" s="109">
        <v>43.9</v>
      </c>
      <c r="F728" s="109">
        <v>3100</v>
      </c>
      <c r="G728" s="119"/>
      <c r="H728" s="2"/>
    </row>
    <row r="729" spans="1:8" ht="15">
      <c r="A729" s="120">
        <v>35</v>
      </c>
      <c r="B729" s="35" t="s">
        <v>757</v>
      </c>
      <c r="C729" s="36">
        <v>42565</v>
      </c>
      <c r="D729" s="112" t="s">
        <v>777</v>
      </c>
      <c r="E729" s="109">
        <v>79.2</v>
      </c>
      <c r="F729" s="109">
        <v>3100</v>
      </c>
      <c r="G729" s="119"/>
      <c r="H729" s="2"/>
    </row>
    <row r="730" spans="1:8" ht="15">
      <c r="A730" s="120">
        <v>36</v>
      </c>
      <c r="B730" s="35" t="s">
        <v>758</v>
      </c>
      <c r="C730" s="36">
        <v>42565</v>
      </c>
      <c r="D730" s="112" t="s">
        <v>777</v>
      </c>
      <c r="E730" s="109">
        <v>22.1</v>
      </c>
      <c r="F730" s="109">
        <v>3100</v>
      </c>
      <c r="G730" s="119"/>
      <c r="H730" s="2"/>
    </row>
    <row r="731" spans="1:8" ht="15">
      <c r="A731" s="120">
        <v>37</v>
      </c>
      <c r="B731" s="35" t="s">
        <v>759</v>
      </c>
      <c r="C731" s="36">
        <v>42565</v>
      </c>
      <c r="D731" s="112" t="s">
        <v>777</v>
      </c>
      <c r="E731" s="109">
        <v>42.7</v>
      </c>
      <c r="F731" s="109">
        <v>3100</v>
      </c>
      <c r="G731" s="119"/>
      <c r="H731" s="2"/>
    </row>
    <row r="732" spans="1:8" ht="15">
      <c r="A732" s="120">
        <v>38</v>
      </c>
      <c r="B732" s="75" t="s">
        <v>760</v>
      </c>
      <c r="C732" s="36">
        <v>41729</v>
      </c>
      <c r="D732" s="112" t="s">
        <v>778</v>
      </c>
      <c r="E732" s="109">
        <v>22</v>
      </c>
      <c r="F732" s="109">
        <v>3100</v>
      </c>
      <c r="G732" s="119"/>
      <c r="H732" s="2"/>
    </row>
    <row r="733" spans="1:8" ht="15">
      <c r="A733" s="120">
        <v>39</v>
      </c>
      <c r="B733" s="35" t="s">
        <v>761</v>
      </c>
      <c r="C733" s="36">
        <v>41922</v>
      </c>
      <c r="D733" s="112" t="s">
        <v>779</v>
      </c>
      <c r="E733" s="109">
        <v>52</v>
      </c>
      <c r="F733" s="109">
        <v>3100</v>
      </c>
      <c r="G733" s="119"/>
      <c r="H733" s="2"/>
    </row>
    <row r="734" spans="1:8" ht="15">
      <c r="A734" s="120">
        <v>40</v>
      </c>
      <c r="B734" s="75" t="s">
        <v>762</v>
      </c>
      <c r="C734" s="36">
        <v>41922</v>
      </c>
      <c r="D734" s="112" t="s">
        <v>779</v>
      </c>
      <c r="E734" s="109">
        <v>43.7</v>
      </c>
      <c r="F734" s="109">
        <v>3100</v>
      </c>
      <c r="G734" s="119"/>
      <c r="H734" s="2"/>
    </row>
    <row r="735" spans="1:8" ht="15">
      <c r="A735" s="120">
        <v>41</v>
      </c>
      <c r="B735" s="75" t="s">
        <v>762</v>
      </c>
      <c r="C735" s="36">
        <v>41922</v>
      </c>
      <c r="D735" s="112" t="s">
        <v>779</v>
      </c>
      <c r="E735" s="109">
        <v>34</v>
      </c>
      <c r="F735" s="109">
        <v>3100</v>
      </c>
      <c r="G735" s="119"/>
      <c r="H735" s="2"/>
    </row>
    <row r="736" spans="1:8" ht="15">
      <c r="A736" s="120">
        <v>42</v>
      </c>
      <c r="B736" s="35" t="s">
        <v>763</v>
      </c>
      <c r="C736" s="36">
        <v>41908</v>
      </c>
      <c r="D736" s="112" t="s">
        <v>780</v>
      </c>
      <c r="E736" s="109">
        <v>59.2</v>
      </c>
      <c r="F736" s="109">
        <v>3100</v>
      </c>
      <c r="G736" s="119"/>
      <c r="H736" s="2"/>
    </row>
    <row r="737" spans="1:8" ht="15">
      <c r="A737" s="120">
        <v>43</v>
      </c>
      <c r="B737" s="75" t="s">
        <v>764</v>
      </c>
      <c r="C737" s="36">
        <v>41908</v>
      </c>
      <c r="D737" s="112" t="s">
        <v>780</v>
      </c>
      <c r="E737" s="109">
        <v>59.2</v>
      </c>
      <c r="F737" s="109">
        <v>3100</v>
      </c>
      <c r="G737" s="119"/>
      <c r="H737" s="2"/>
    </row>
    <row r="738" spans="1:8" ht="15">
      <c r="A738" s="120">
        <v>44</v>
      </c>
      <c r="B738" s="75" t="s">
        <v>765</v>
      </c>
      <c r="C738" s="36">
        <v>41872</v>
      </c>
      <c r="D738" s="112" t="s">
        <v>781</v>
      </c>
      <c r="E738" s="109">
        <v>45.1</v>
      </c>
      <c r="F738" s="109">
        <v>3100</v>
      </c>
      <c r="G738" s="119"/>
      <c r="H738" s="2"/>
    </row>
    <row r="739" spans="1:8" ht="15">
      <c r="A739" s="120">
        <v>45</v>
      </c>
      <c r="B739" s="35" t="s">
        <v>766</v>
      </c>
      <c r="C739" s="36">
        <v>41759</v>
      </c>
      <c r="D739" s="112" t="s">
        <v>782</v>
      </c>
      <c r="E739" s="109">
        <v>62.9</v>
      </c>
      <c r="F739" s="109">
        <v>3100</v>
      </c>
      <c r="G739" s="119"/>
      <c r="H739" s="2"/>
    </row>
    <row r="740" spans="1:8" ht="15">
      <c r="A740" s="120">
        <v>46</v>
      </c>
      <c r="B740" s="75" t="s">
        <v>767</v>
      </c>
      <c r="C740" s="36">
        <v>41759</v>
      </c>
      <c r="D740" s="112" t="s">
        <v>782</v>
      </c>
      <c r="E740" s="109">
        <v>81.4</v>
      </c>
      <c r="F740" s="109">
        <v>3100</v>
      </c>
      <c r="G740" s="119"/>
      <c r="H740" s="2"/>
    </row>
    <row r="741" spans="1:8" ht="15">
      <c r="A741" s="120">
        <v>47</v>
      </c>
      <c r="B741" s="75" t="s">
        <v>768</v>
      </c>
      <c r="C741" s="36">
        <v>41759</v>
      </c>
      <c r="D741" s="112" t="s">
        <v>783</v>
      </c>
      <c r="E741" s="109">
        <v>23.1</v>
      </c>
      <c r="F741" s="109">
        <v>3100</v>
      </c>
      <c r="G741" s="119"/>
      <c r="H741" s="2"/>
    </row>
    <row r="742" spans="1:8" ht="15">
      <c r="A742" s="120">
        <v>48</v>
      </c>
      <c r="B742" s="75" t="s">
        <v>769</v>
      </c>
      <c r="C742" s="36">
        <v>41759</v>
      </c>
      <c r="D742" s="112" t="s">
        <v>783</v>
      </c>
      <c r="E742" s="109">
        <v>43.2</v>
      </c>
      <c r="F742" s="109">
        <v>3100</v>
      </c>
      <c r="G742" s="119"/>
      <c r="H742" s="2"/>
    </row>
    <row r="743" spans="1:8" ht="15">
      <c r="A743" s="120">
        <v>49</v>
      </c>
      <c r="B743" s="75" t="s">
        <v>770</v>
      </c>
      <c r="C743" s="36">
        <v>41759</v>
      </c>
      <c r="D743" s="112" t="s">
        <v>783</v>
      </c>
      <c r="E743" s="109">
        <v>148.8</v>
      </c>
      <c r="F743" s="109">
        <v>3100</v>
      </c>
      <c r="G743" s="119"/>
      <c r="H743" s="2"/>
    </row>
    <row r="744" spans="1:8" ht="15">
      <c r="A744" s="120">
        <v>50</v>
      </c>
      <c r="B744" s="35" t="s">
        <v>771</v>
      </c>
      <c r="C744" s="36">
        <v>41698</v>
      </c>
      <c r="D744" s="112" t="s">
        <v>784</v>
      </c>
      <c r="E744" s="109">
        <v>9.5</v>
      </c>
      <c r="F744" s="109">
        <v>3100</v>
      </c>
      <c r="G744" s="119"/>
      <c r="H744" s="2"/>
    </row>
    <row r="745" spans="1:8" ht="15">
      <c r="A745" s="120">
        <v>51</v>
      </c>
      <c r="B745" s="75" t="s">
        <v>772</v>
      </c>
      <c r="C745" s="36">
        <v>41872</v>
      </c>
      <c r="D745" s="112" t="s">
        <v>785</v>
      </c>
      <c r="E745" s="109">
        <v>25.4</v>
      </c>
      <c r="F745" s="109">
        <v>3100</v>
      </c>
      <c r="G745" s="119"/>
      <c r="H745" s="2"/>
    </row>
    <row r="746" spans="1:8" ht="15">
      <c r="A746" s="120">
        <v>52</v>
      </c>
      <c r="B746" s="75" t="s">
        <v>773</v>
      </c>
      <c r="C746" s="36">
        <v>41729</v>
      </c>
      <c r="D746" s="112" t="s">
        <v>778</v>
      </c>
      <c r="E746" s="109">
        <v>33.7</v>
      </c>
      <c r="F746" s="109">
        <v>3016.67</v>
      </c>
      <c r="G746" s="119"/>
      <c r="H746" s="2"/>
    </row>
    <row r="747" spans="1:8" ht="15">
      <c r="A747" s="120">
        <v>53</v>
      </c>
      <c r="B747" s="75" t="s">
        <v>774</v>
      </c>
      <c r="C747" s="36">
        <v>41922</v>
      </c>
      <c r="D747" s="112" t="s">
        <v>786</v>
      </c>
      <c r="E747" s="109">
        <v>56.3</v>
      </c>
      <c r="F747" s="109">
        <v>3016.67</v>
      </c>
      <c r="G747" s="119"/>
      <c r="H747" s="2"/>
    </row>
    <row r="748" spans="1:8" ht="15">
      <c r="A748" s="120">
        <v>54</v>
      </c>
      <c r="B748" s="91" t="s">
        <v>787</v>
      </c>
      <c r="C748" s="95">
        <v>41698</v>
      </c>
      <c r="D748" s="96" t="s">
        <v>784</v>
      </c>
      <c r="E748" s="121">
        <v>23.5</v>
      </c>
      <c r="F748" s="109">
        <v>3466.66</v>
      </c>
      <c r="G748" s="119"/>
      <c r="H748" s="2"/>
    </row>
    <row r="749" spans="1:8" ht="12.75">
      <c r="A749" s="130"/>
      <c r="B749" s="39" t="s">
        <v>552</v>
      </c>
      <c r="C749" s="131"/>
      <c r="D749" s="131"/>
      <c r="E749" s="41">
        <f>SUM(E695:E748)</f>
        <v>2288.0000000000005</v>
      </c>
      <c r="F749" s="62">
        <f>SUM(F695:F748)</f>
        <v>171500.00000000003</v>
      </c>
      <c r="G749" s="122"/>
      <c r="H749" s="2"/>
    </row>
    <row r="750" spans="1:8" ht="12.75">
      <c r="A750" s="130"/>
      <c r="B750" s="49" t="s">
        <v>134</v>
      </c>
      <c r="C750" s="131"/>
      <c r="D750" s="131"/>
      <c r="E750" s="41">
        <f>E586+E652+E693+E749</f>
        <v>10348.292670157067</v>
      </c>
      <c r="F750" s="62">
        <f>F586+F652+F693+F749</f>
        <v>702363</v>
      </c>
      <c r="G750" s="103"/>
      <c r="H750" s="2"/>
    </row>
    <row r="751" spans="1:8" s="32" customFormat="1" ht="12.75">
      <c r="A751" s="196">
        <v>2022</v>
      </c>
      <c r="B751" s="196"/>
      <c r="C751" s="196"/>
      <c r="D751" s="196"/>
      <c r="E751" s="196"/>
      <c r="F751" s="196"/>
      <c r="G751" s="103"/>
      <c r="H751" s="31"/>
    </row>
    <row r="752" spans="1:7" s="32" customFormat="1" ht="15" customHeight="1">
      <c r="A752" s="170" t="s">
        <v>21</v>
      </c>
      <c r="B752" s="170"/>
      <c r="C752" s="170"/>
      <c r="D752" s="170"/>
      <c r="E752" s="170"/>
      <c r="F752" s="171"/>
      <c r="G752" s="42"/>
    </row>
    <row r="753" spans="1:7" s="32" customFormat="1" ht="12" customHeight="1">
      <c r="A753" s="126">
        <v>1</v>
      </c>
      <c r="B753" s="136" t="s">
        <v>1309</v>
      </c>
      <c r="C753" s="137">
        <v>41922</v>
      </c>
      <c r="D753" s="10" t="s">
        <v>23</v>
      </c>
      <c r="E753" s="138">
        <v>25.1</v>
      </c>
      <c r="F753" s="138">
        <v>2000</v>
      </c>
      <c r="G753" s="42"/>
    </row>
    <row r="754" spans="1:7" s="32" customFormat="1" ht="17.25" customHeight="1">
      <c r="A754" s="126">
        <v>2</v>
      </c>
      <c r="B754" s="136" t="s">
        <v>1310</v>
      </c>
      <c r="C754" s="137">
        <v>41544</v>
      </c>
      <c r="D754" s="10" t="s">
        <v>629</v>
      </c>
      <c r="E754" s="138">
        <v>68.2</v>
      </c>
      <c r="F754" s="138">
        <v>2000</v>
      </c>
      <c r="G754" s="42"/>
    </row>
    <row r="755" spans="1:7" s="32" customFormat="1" ht="13.5" customHeight="1">
      <c r="A755" s="126">
        <v>3</v>
      </c>
      <c r="B755" s="136" t="s">
        <v>1311</v>
      </c>
      <c r="C755" s="137">
        <v>41162</v>
      </c>
      <c r="D755" s="10" t="s">
        <v>445</v>
      </c>
      <c r="E755" s="138">
        <v>28.1</v>
      </c>
      <c r="F755" s="138">
        <v>2000</v>
      </c>
      <c r="G755" s="42"/>
    </row>
    <row r="756" spans="1:7" s="32" customFormat="1" ht="14.25" customHeight="1">
      <c r="A756" s="126">
        <v>4</v>
      </c>
      <c r="B756" s="136" t="s">
        <v>962</v>
      </c>
      <c r="C756" s="137">
        <v>41586</v>
      </c>
      <c r="D756" s="10" t="s">
        <v>634</v>
      </c>
      <c r="E756" s="138">
        <v>21.6</v>
      </c>
      <c r="F756" s="138">
        <v>2000</v>
      </c>
      <c r="G756" s="123"/>
    </row>
    <row r="757" spans="1:7" s="32" customFormat="1" ht="12.75">
      <c r="A757" s="126">
        <v>5</v>
      </c>
      <c r="B757" s="136" t="s">
        <v>1312</v>
      </c>
      <c r="C757" s="137">
        <v>41759</v>
      </c>
      <c r="D757" s="10" t="s">
        <v>797</v>
      </c>
      <c r="E757" s="138">
        <v>19.2</v>
      </c>
      <c r="F757" s="138">
        <v>2000</v>
      </c>
      <c r="G757" s="42"/>
    </row>
    <row r="758" spans="1:7" s="32" customFormat="1" ht="12.75">
      <c r="A758" s="126">
        <v>6</v>
      </c>
      <c r="B758" s="136" t="s">
        <v>1313</v>
      </c>
      <c r="C758" s="137">
        <v>42068</v>
      </c>
      <c r="D758" s="10" t="s">
        <v>26</v>
      </c>
      <c r="E758" s="138">
        <v>38.3</v>
      </c>
      <c r="F758" s="138">
        <v>2000</v>
      </c>
      <c r="G758" s="42"/>
    </row>
    <row r="759" spans="1:7" s="32" customFormat="1" ht="83.25" customHeight="1">
      <c r="A759" s="126">
        <v>7</v>
      </c>
      <c r="B759" s="136" t="s">
        <v>1314</v>
      </c>
      <c r="C759" s="167" t="s">
        <v>1315</v>
      </c>
      <c r="D759" s="168"/>
      <c r="E759" s="138">
        <v>46.7</v>
      </c>
      <c r="F759" s="138">
        <v>2000</v>
      </c>
      <c r="G759" s="42"/>
    </row>
    <row r="760" spans="1:7" s="32" customFormat="1" ht="12.75">
      <c r="A760" s="126">
        <v>8</v>
      </c>
      <c r="B760" s="136" t="s">
        <v>1316</v>
      </c>
      <c r="C760" s="137">
        <v>41729</v>
      </c>
      <c r="D760" s="10" t="s">
        <v>788</v>
      </c>
      <c r="E760" s="138">
        <v>51.5</v>
      </c>
      <c r="F760" s="138">
        <v>3500</v>
      </c>
      <c r="G760" s="42"/>
    </row>
    <row r="761" spans="1:7" s="32" customFormat="1" ht="12.75">
      <c r="A761" s="126">
        <v>9</v>
      </c>
      <c r="B761" s="136" t="s">
        <v>1006</v>
      </c>
      <c r="C761" s="137">
        <v>41729</v>
      </c>
      <c r="D761" s="10" t="s">
        <v>789</v>
      </c>
      <c r="E761" s="138">
        <v>14.7</v>
      </c>
      <c r="F761" s="138">
        <v>3500</v>
      </c>
      <c r="G761" s="42"/>
    </row>
    <row r="762" spans="1:7" s="32" customFormat="1" ht="12.75">
      <c r="A762" s="126">
        <v>10</v>
      </c>
      <c r="B762" s="136" t="s">
        <v>1609</v>
      </c>
      <c r="C762" s="137">
        <v>41759</v>
      </c>
      <c r="D762" s="10" t="s">
        <v>793</v>
      </c>
      <c r="E762" s="138">
        <v>50.7</v>
      </c>
      <c r="F762" s="138">
        <v>3500</v>
      </c>
      <c r="G762" s="42"/>
    </row>
    <row r="763" spans="1:7" s="32" customFormat="1" ht="12.75">
      <c r="A763" s="126">
        <v>11</v>
      </c>
      <c r="B763" s="136" t="s">
        <v>1610</v>
      </c>
      <c r="C763" s="137">
        <v>41759</v>
      </c>
      <c r="D763" s="10" t="s">
        <v>793</v>
      </c>
      <c r="E763" s="138">
        <v>51.1</v>
      </c>
      <c r="F763" s="138">
        <v>3500</v>
      </c>
      <c r="G763" s="42"/>
    </row>
    <row r="764" spans="1:7" s="32" customFormat="1" ht="71.25" customHeight="1">
      <c r="A764" s="126">
        <v>12</v>
      </c>
      <c r="B764" s="136" t="s">
        <v>1317</v>
      </c>
      <c r="C764" s="182" t="s">
        <v>1318</v>
      </c>
      <c r="D764" s="183"/>
      <c r="E764" s="138">
        <v>35.5</v>
      </c>
      <c r="F764" s="138">
        <v>2465</v>
      </c>
      <c r="G764" s="42"/>
    </row>
    <row r="765" spans="1:7" s="32" customFormat="1" ht="77.25" customHeight="1">
      <c r="A765" s="126">
        <v>13</v>
      </c>
      <c r="B765" s="136" t="s">
        <v>1319</v>
      </c>
      <c r="C765" s="167" t="s">
        <v>1320</v>
      </c>
      <c r="D765" s="168"/>
      <c r="E765" s="138">
        <v>35.5</v>
      </c>
      <c r="F765" s="138">
        <v>2465</v>
      </c>
      <c r="G765" s="42"/>
    </row>
    <row r="766" spans="1:7" s="32" customFormat="1" ht="73.5" customHeight="1">
      <c r="A766" s="126">
        <v>14</v>
      </c>
      <c r="B766" s="136" t="s">
        <v>1321</v>
      </c>
      <c r="C766" s="167" t="s">
        <v>1322</v>
      </c>
      <c r="D766" s="168"/>
      <c r="E766" s="138">
        <v>35.5</v>
      </c>
      <c r="F766" s="138">
        <v>2465</v>
      </c>
      <c r="G766" s="42"/>
    </row>
    <row r="767" spans="1:7" s="32" customFormat="1" ht="78.75" customHeight="1">
      <c r="A767" s="126">
        <v>15</v>
      </c>
      <c r="B767" s="136" t="s">
        <v>1323</v>
      </c>
      <c r="C767" s="167" t="s">
        <v>1324</v>
      </c>
      <c r="D767" s="168"/>
      <c r="E767" s="138">
        <v>53.1</v>
      </c>
      <c r="F767" s="138">
        <v>2465</v>
      </c>
      <c r="G767" s="42"/>
    </row>
    <row r="768" spans="1:7" s="32" customFormat="1" ht="70.5" customHeight="1">
      <c r="A768" s="126">
        <v>16</v>
      </c>
      <c r="B768" s="136" t="s">
        <v>1325</v>
      </c>
      <c r="C768" s="167" t="s">
        <v>1326</v>
      </c>
      <c r="D768" s="168"/>
      <c r="E768" s="138">
        <v>35.6</v>
      </c>
      <c r="F768" s="138">
        <v>2465</v>
      </c>
      <c r="G768" s="42"/>
    </row>
    <row r="769" spans="1:7" s="32" customFormat="1" ht="79.5" customHeight="1">
      <c r="A769" s="126">
        <v>17</v>
      </c>
      <c r="B769" s="136" t="s">
        <v>1327</v>
      </c>
      <c r="C769" s="167" t="s">
        <v>1328</v>
      </c>
      <c r="D769" s="168"/>
      <c r="E769" s="138">
        <v>53</v>
      </c>
      <c r="F769" s="138">
        <v>2465</v>
      </c>
      <c r="G769" s="42"/>
    </row>
    <row r="770" spans="1:7" s="32" customFormat="1" ht="76.5" customHeight="1">
      <c r="A770" s="126">
        <v>18</v>
      </c>
      <c r="B770" s="136" t="s">
        <v>1329</v>
      </c>
      <c r="C770" s="167" t="s">
        <v>1330</v>
      </c>
      <c r="D770" s="168"/>
      <c r="E770" s="138">
        <v>35.5</v>
      </c>
      <c r="F770" s="138">
        <v>2465</v>
      </c>
      <c r="G770" s="42"/>
    </row>
    <row r="771" spans="1:7" s="32" customFormat="1" ht="87.75" customHeight="1">
      <c r="A771" s="126">
        <v>19</v>
      </c>
      <c r="B771" s="136" t="s">
        <v>1331</v>
      </c>
      <c r="C771" s="167" t="s">
        <v>1332</v>
      </c>
      <c r="D771" s="168"/>
      <c r="E771" s="138">
        <v>35.5</v>
      </c>
      <c r="F771" s="138">
        <v>2465</v>
      </c>
      <c r="G771" s="42"/>
    </row>
    <row r="772" spans="1:7" s="32" customFormat="1" ht="84" customHeight="1">
      <c r="A772" s="126">
        <v>20</v>
      </c>
      <c r="B772" s="136" t="s">
        <v>1333</v>
      </c>
      <c r="C772" s="167" t="s">
        <v>1334</v>
      </c>
      <c r="D772" s="168"/>
      <c r="E772" s="138">
        <v>35.5</v>
      </c>
      <c r="F772" s="138">
        <v>2465</v>
      </c>
      <c r="G772" s="42"/>
    </row>
    <row r="773" spans="1:7" s="32" customFormat="1" ht="76.5" customHeight="1">
      <c r="A773" s="126">
        <v>21</v>
      </c>
      <c r="B773" s="136" t="s">
        <v>1335</v>
      </c>
      <c r="C773" s="167" t="s">
        <v>1336</v>
      </c>
      <c r="D773" s="168"/>
      <c r="E773" s="138">
        <v>53.1</v>
      </c>
      <c r="F773" s="138">
        <v>2465</v>
      </c>
      <c r="G773" s="42"/>
    </row>
    <row r="774" spans="1:7" s="32" customFormat="1" ht="81" customHeight="1">
      <c r="A774" s="126">
        <v>22</v>
      </c>
      <c r="B774" s="136" t="s">
        <v>1337</v>
      </c>
      <c r="C774" s="167" t="s">
        <v>1338</v>
      </c>
      <c r="D774" s="168"/>
      <c r="E774" s="138">
        <v>35.4</v>
      </c>
      <c r="F774" s="138">
        <v>2465</v>
      </c>
      <c r="G774" s="42"/>
    </row>
    <row r="775" spans="1:7" s="32" customFormat="1" ht="78" customHeight="1">
      <c r="A775" s="126">
        <v>23</v>
      </c>
      <c r="B775" s="136" t="s">
        <v>1339</v>
      </c>
      <c r="C775" s="167" t="s">
        <v>1340</v>
      </c>
      <c r="D775" s="168"/>
      <c r="E775" s="138">
        <v>52.1</v>
      </c>
      <c r="F775" s="138">
        <v>2465</v>
      </c>
      <c r="G775" s="42"/>
    </row>
    <row r="776" spans="1:7" s="32" customFormat="1" ht="72.75" customHeight="1">
      <c r="A776" s="126">
        <v>24</v>
      </c>
      <c r="B776" s="136" t="s">
        <v>1341</v>
      </c>
      <c r="C776" s="167" t="s">
        <v>1342</v>
      </c>
      <c r="D776" s="168"/>
      <c r="E776" s="138">
        <v>52.1</v>
      </c>
      <c r="F776" s="138">
        <v>2465</v>
      </c>
      <c r="G776" s="42"/>
    </row>
    <row r="777" spans="1:7" s="32" customFormat="1" ht="78.75" customHeight="1">
      <c r="A777" s="126">
        <v>25</v>
      </c>
      <c r="B777" s="136" t="s">
        <v>1343</v>
      </c>
      <c r="C777" s="167" t="s">
        <v>1344</v>
      </c>
      <c r="D777" s="168"/>
      <c r="E777" s="138">
        <v>35.6</v>
      </c>
      <c r="F777" s="138">
        <v>2465</v>
      </c>
      <c r="G777" s="42"/>
    </row>
    <row r="778" spans="1:7" s="32" customFormat="1" ht="12.75">
      <c r="A778" s="126">
        <v>26</v>
      </c>
      <c r="B778" s="136" t="s">
        <v>1345</v>
      </c>
      <c r="C778" s="137">
        <v>41922</v>
      </c>
      <c r="D778" s="10" t="s">
        <v>23</v>
      </c>
      <c r="E778" s="138">
        <v>14.7</v>
      </c>
      <c r="F778" s="138">
        <v>2465</v>
      </c>
      <c r="G778" s="42"/>
    </row>
    <row r="779" spans="1:7" s="32" customFormat="1" ht="12.75">
      <c r="A779" s="126">
        <v>27</v>
      </c>
      <c r="B779" s="136" t="s">
        <v>1346</v>
      </c>
      <c r="C779" s="137">
        <v>41323</v>
      </c>
      <c r="D779" s="10" t="s">
        <v>622</v>
      </c>
      <c r="E779" s="138">
        <v>41.2</v>
      </c>
      <c r="F779" s="138">
        <v>2465</v>
      </c>
      <c r="G779" s="42"/>
    </row>
    <row r="780" spans="1:7" s="32" customFormat="1" ht="12.75">
      <c r="A780" s="126">
        <v>28</v>
      </c>
      <c r="B780" s="136" t="s">
        <v>1346</v>
      </c>
      <c r="C780" s="137">
        <v>41323</v>
      </c>
      <c r="D780" s="10" t="s">
        <v>622</v>
      </c>
      <c r="E780" s="138">
        <v>16.6</v>
      </c>
      <c r="F780" s="138">
        <v>2465</v>
      </c>
      <c r="G780" s="42"/>
    </row>
    <row r="781" spans="1:7" s="32" customFormat="1" ht="12.75">
      <c r="A781" s="126">
        <v>29</v>
      </c>
      <c r="B781" s="136" t="s">
        <v>1347</v>
      </c>
      <c r="C781" s="137">
        <v>41323</v>
      </c>
      <c r="D781" s="10" t="s">
        <v>622</v>
      </c>
      <c r="E781" s="138">
        <v>21.9</v>
      </c>
      <c r="F781" s="138">
        <v>2465</v>
      </c>
      <c r="G781" s="42"/>
    </row>
    <row r="782" spans="1:7" s="32" customFormat="1" ht="12.75">
      <c r="A782" s="126">
        <v>30</v>
      </c>
      <c r="B782" s="136" t="s">
        <v>1347</v>
      </c>
      <c r="C782" s="137">
        <v>41323</v>
      </c>
      <c r="D782" s="10" t="s">
        <v>622</v>
      </c>
      <c r="E782" s="138">
        <v>35.5</v>
      </c>
      <c r="F782" s="138">
        <v>2465</v>
      </c>
      <c r="G782" s="42"/>
    </row>
    <row r="783" spans="1:7" s="32" customFormat="1" ht="12.75">
      <c r="A783" s="126">
        <v>31</v>
      </c>
      <c r="B783" s="136" t="s">
        <v>1348</v>
      </c>
      <c r="C783" s="137">
        <v>41729</v>
      </c>
      <c r="D783" s="10" t="s">
        <v>631</v>
      </c>
      <c r="E783" s="138">
        <v>16.4</v>
      </c>
      <c r="F783" s="138">
        <v>2465</v>
      </c>
      <c r="G783" s="42"/>
    </row>
    <row r="784" spans="1:7" s="32" customFormat="1" ht="12.75">
      <c r="A784" s="126">
        <v>32</v>
      </c>
      <c r="B784" s="136" t="s">
        <v>1349</v>
      </c>
      <c r="C784" s="137">
        <v>41729</v>
      </c>
      <c r="D784" s="10" t="s">
        <v>631</v>
      </c>
      <c r="E784" s="138">
        <v>16.3</v>
      </c>
      <c r="F784" s="138">
        <v>2465</v>
      </c>
      <c r="G784" s="42"/>
    </row>
    <row r="785" spans="1:7" s="32" customFormat="1" ht="12.75">
      <c r="A785" s="126">
        <v>33</v>
      </c>
      <c r="B785" s="136" t="s">
        <v>1350</v>
      </c>
      <c r="C785" s="137">
        <v>41729</v>
      </c>
      <c r="D785" s="10" t="s">
        <v>631</v>
      </c>
      <c r="E785" s="138">
        <v>23.5</v>
      </c>
      <c r="F785" s="138">
        <v>2465</v>
      </c>
      <c r="G785" s="42"/>
    </row>
    <row r="786" spans="1:7" s="32" customFormat="1" ht="12.75">
      <c r="A786" s="126">
        <v>34</v>
      </c>
      <c r="B786" s="136" t="s">
        <v>1351</v>
      </c>
      <c r="C786" s="137">
        <v>42256</v>
      </c>
      <c r="D786" s="10" t="s">
        <v>1352</v>
      </c>
      <c r="E786" s="138">
        <v>48.2</v>
      </c>
      <c r="F786" s="138">
        <v>2465</v>
      </c>
      <c r="G786" s="42"/>
    </row>
    <row r="787" spans="1:7" s="32" customFormat="1" ht="12.75">
      <c r="A787" s="126">
        <v>35</v>
      </c>
      <c r="B787" s="136" t="s">
        <v>1353</v>
      </c>
      <c r="C787" s="137">
        <v>42256</v>
      </c>
      <c r="D787" s="10" t="s">
        <v>790</v>
      </c>
      <c r="E787" s="138">
        <v>47.6</v>
      </c>
      <c r="F787" s="138">
        <v>2465</v>
      </c>
      <c r="G787" s="42"/>
    </row>
    <row r="788" spans="1:7" s="32" customFormat="1" ht="12.75">
      <c r="A788" s="126">
        <v>36</v>
      </c>
      <c r="B788" s="136" t="s">
        <v>1354</v>
      </c>
      <c r="C788" s="137">
        <v>42256</v>
      </c>
      <c r="D788" s="10" t="s">
        <v>790</v>
      </c>
      <c r="E788" s="138">
        <v>45.5</v>
      </c>
      <c r="F788" s="138">
        <v>2465</v>
      </c>
      <c r="G788" s="42"/>
    </row>
    <row r="789" spans="1:7" s="32" customFormat="1" ht="12.75">
      <c r="A789" s="126">
        <v>37</v>
      </c>
      <c r="B789" s="136" t="s">
        <v>1355</v>
      </c>
      <c r="C789" s="137">
        <v>42256</v>
      </c>
      <c r="D789" s="10" t="s">
        <v>790</v>
      </c>
      <c r="E789" s="138">
        <v>12.7</v>
      </c>
      <c r="F789" s="138">
        <v>2465</v>
      </c>
      <c r="G789" s="42"/>
    </row>
    <row r="790" spans="1:7" s="32" customFormat="1" ht="12.75">
      <c r="A790" s="126">
        <v>38</v>
      </c>
      <c r="B790" s="136" t="s">
        <v>1356</v>
      </c>
      <c r="C790" s="137">
        <v>42445</v>
      </c>
      <c r="D790" s="10" t="s">
        <v>791</v>
      </c>
      <c r="E790" s="138">
        <v>23.4</v>
      </c>
      <c r="F790" s="138">
        <v>2465</v>
      </c>
      <c r="G790" s="42"/>
    </row>
    <row r="791" spans="1:7" s="32" customFormat="1" ht="12.75">
      <c r="A791" s="126">
        <v>39</v>
      </c>
      <c r="B791" s="136" t="s">
        <v>1357</v>
      </c>
      <c r="C791" s="137">
        <v>41583</v>
      </c>
      <c r="D791" s="10" t="s">
        <v>720</v>
      </c>
      <c r="E791" s="138">
        <v>33</v>
      </c>
      <c r="F791" s="138">
        <v>2465</v>
      </c>
      <c r="G791" s="42"/>
    </row>
    <row r="792" spans="1:7" s="32" customFormat="1" ht="12.75">
      <c r="A792" s="126">
        <v>40</v>
      </c>
      <c r="B792" s="136" t="s">
        <v>1358</v>
      </c>
      <c r="C792" s="137">
        <v>42068</v>
      </c>
      <c r="D792" s="10" t="s">
        <v>1304</v>
      </c>
      <c r="E792" s="138">
        <v>48.1</v>
      </c>
      <c r="F792" s="139">
        <v>3500</v>
      </c>
      <c r="G792" s="42"/>
    </row>
    <row r="793" spans="1:7" s="32" customFormat="1" ht="12.75">
      <c r="A793" s="126">
        <v>41</v>
      </c>
      <c r="B793" s="136" t="s">
        <v>1359</v>
      </c>
      <c r="C793" s="137">
        <v>42068</v>
      </c>
      <c r="D793" s="10" t="s">
        <v>1304</v>
      </c>
      <c r="E793" s="138">
        <v>49.3</v>
      </c>
      <c r="F793" s="139">
        <v>3500</v>
      </c>
      <c r="G793" s="42"/>
    </row>
    <row r="794" spans="1:7" s="32" customFormat="1" ht="12.75">
      <c r="A794" s="126">
        <v>42</v>
      </c>
      <c r="B794" s="136" t="s">
        <v>1360</v>
      </c>
      <c r="C794" s="137">
        <v>42068</v>
      </c>
      <c r="D794" s="10" t="s">
        <v>1304</v>
      </c>
      <c r="E794" s="138">
        <v>62.9</v>
      </c>
      <c r="F794" s="139">
        <v>3500</v>
      </c>
      <c r="G794" s="42"/>
    </row>
    <row r="795" spans="1:7" s="32" customFormat="1" ht="12.75">
      <c r="A795" s="126">
        <v>43</v>
      </c>
      <c r="B795" s="136" t="s">
        <v>1028</v>
      </c>
      <c r="C795" s="137">
        <v>42068</v>
      </c>
      <c r="D795" s="10" t="s">
        <v>1304</v>
      </c>
      <c r="E795" s="138">
        <v>48</v>
      </c>
      <c r="F795" s="139">
        <v>3500</v>
      </c>
      <c r="G795" s="42"/>
    </row>
    <row r="796" spans="1:7" s="32" customFormat="1" ht="12.75">
      <c r="A796" s="126">
        <v>44</v>
      </c>
      <c r="B796" s="136" t="s">
        <v>1032</v>
      </c>
      <c r="C796" s="137">
        <v>42068</v>
      </c>
      <c r="D796" s="10" t="s">
        <v>1304</v>
      </c>
      <c r="E796" s="138">
        <v>49.6</v>
      </c>
      <c r="F796" s="139">
        <v>3500</v>
      </c>
      <c r="G796" s="42"/>
    </row>
    <row r="797" spans="1:7" s="32" customFormat="1" ht="12.75">
      <c r="A797" s="126">
        <v>45</v>
      </c>
      <c r="B797" s="136" t="s">
        <v>1030</v>
      </c>
      <c r="C797" s="137">
        <v>42068</v>
      </c>
      <c r="D797" s="10" t="s">
        <v>1304</v>
      </c>
      <c r="E797" s="138">
        <v>48.6</v>
      </c>
      <c r="F797" s="139">
        <v>3500</v>
      </c>
      <c r="G797" s="42"/>
    </row>
    <row r="798" spans="1:7" s="32" customFormat="1" ht="12.75">
      <c r="A798" s="126">
        <v>46</v>
      </c>
      <c r="B798" s="136" t="s">
        <v>1218</v>
      </c>
      <c r="C798" s="137">
        <v>42226</v>
      </c>
      <c r="D798" s="10" t="s">
        <v>905</v>
      </c>
      <c r="E798" s="138">
        <v>34</v>
      </c>
      <c r="F798" s="139">
        <v>3500</v>
      </c>
      <c r="G798" s="42"/>
    </row>
    <row r="799" spans="1:7" s="32" customFormat="1" ht="12.75">
      <c r="A799" s="126">
        <v>47</v>
      </c>
      <c r="B799" s="136" t="s">
        <v>1217</v>
      </c>
      <c r="C799" s="137">
        <v>42226</v>
      </c>
      <c r="D799" s="10" t="s">
        <v>905</v>
      </c>
      <c r="E799" s="138">
        <v>35.2</v>
      </c>
      <c r="F799" s="139">
        <v>3500</v>
      </c>
      <c r="G799" s="42"/>
    </row>
    <row r="800" spans="1:7" s="32" customFormat="1" ht="12.75">
      <c r="A800" s="126">
        <v>48</v>
      </c>
      <c r="B800" s="136" t="s">
        <v>1361</v>
      </c>
      <c r="C800" s="137">
        <v>41584</v>
      </c>
      <c r="D800" s="10" t="s">
        <v>720</v>
      </c>
      <c r="E800" s="138">
        <v>39.6</v>
      </c>
      <c r="F800" s="139">
        <v>0</v>
      </c>
      <c r="G800" s="42"/>
    </row>
    <row r="801" spans="1:7" s="32" customFormat="1" ht="12.75">
      <c r="A801" s="126">
        <v>49</v>
      </c>
      <c r="B801" s="136" t="s">
        <v>1362</v>
      </c>
      <c r="C801" s="137">
        <v>42355</v>
      </c>
      <c r="D801" s="10" t="s">
        <v>1363</v>
      </c>
      <c r="E801" s="138">
        <v>23.7</v>
      </c>
      <c r="F801" s="139">
        <v>3500</v>
      </c>
      <c r="G801" s="42"/>
    </row>
    <row r="802" spans="1:7" s="32" customFormat="1" ht="12.75">
      <c r="A802" s="126">
        <v>50</v>
      </c>
      <c r="B802" s="136" t="s">
        <v>1364</v>
      </c>
      <c r="C802" s="137">
        <v>42355</v>
      </c>
      <c r="D802" s="10" t="s">
        <v>1363</v>
      </c>
      <c r="E802" s="138">
        <v>35.5</v>
      </c>
      <c r="F802" s="139">
        <v>3500</v>
      </c>
      <c r="G802" s="42"/>
    </row>
    <row r="803" spans="1:7" s="32" customFormat="1" ht="48" customHeight="1">
      <c r="A803" s="126">
        <v>51</v>
      </c>
      <c r="B803" s="140" t="s">
        <v>1365</v>
      </c>
      <c r="C803" s="172" t="s">
        <v>1366</v>
      </c>
      <c r="D803" s="172"/>
      <c r="E803" s="138">
        <v>31.2</v>
      </c>
      <c r="F803" s="139">
        <v>3500</v>
      </c>
      <c r="G803" s="42"/>
    </row>
    <row r="804" spans="1:7" s="32" customFormat="1" ht="12.75">
      <c r="A804" s="126">
        <v>52</v>
      </c>
      <c r="B804" s="136" t="s">
        <v>1290</v>
      </c>
      <c r="C804" s="137">
        <v>42387</v>
      </c>
      <c r="D804" s="10" t="s">
        <v>1367</v>
      </c>
      <c r="E804" s="138">
        <v>15.7</v>
      </c>
      <c r="F804" s="139">
        <v>3500</v>
      </c>
      <c r="G804" s="42"/>
    </row>
    <row r="805" spans="1:7" s="32" customFormat="1" ht="12.75">
      <c r="A805" s="126">
        <v>53</v>
      </c>
      <c r="B805" s="136" t="s">
        <v>1368</v>
      </c>
      <c r="C805" s="137">
        <v>41362</v>
      </c>
      <c r="D805" s="10" t="s">
        <v>623</v>
      </c>
      <c r="E805" s="138">
        <v>26.3</v>
      </c>
      <c r="F805" s="139">
        <v>3500</v>
      </c>
      <c r="G805" s="42"/>
    </row>
    <row r="806" spans="1:7" s="32" customFormat="1" ht="12.75">
      <c r="A806" s="126">
        <v>54</v>
      </c>
      <c r="B806" s="136" t="s">
        <v>1369</v>
      </c>
      <c r="C806" s="137">
        <v>41323</v>
      </c>
      <c r="D806" s="10" t="s">
        <v>622</v>
      </c>
      <c r="E806" s="138">
        <v>46.9</v>
      </c>
      <c r="F806" s="139">
        <v>3500</v>
      </c>
      <c r="G806" s="42"/>
    </row>
    <row r="807" spans="1:7" s="32" customFormat="1" ht="12.75">
      <c r="A807" s="126">
        <v>55</v>
      </c>
      <c r="B807" s="136" t="s">
        <v>1370</v>
      </c>
      <c r="C807" s="137">
        <v>41729</v>
      </c>
      <c r="D807" s="10" t="s">
        <v>631</v>
      </c>
      <c r="E807" s="138">
        <v>36.2</v>
      </c>
      <c r="F807" s="139">
        <v>3500</v>
      </c>
      <c r="G807" s="42"/>
    </row>
    <row r="808" spans="1:7" s="32" customFormat="1" ht="12.75">
      <c r="A808" s="126">
        <v>56</v>
      </c>
      <c r="B808" s="136" t="s">
        <v>1236</v>
      </c>
      <c r="C808" s="137">
        <v>41729</v>
      </c>
      <c r="D808" s="10" t="s">
        <v>789</v>
      </c>
      <c r="E808" s="138">
        <v>59.5</v>
      </c>
      <c r="F808" s="139">
        <v>3500</v>
      </c>
      <c r="G808" s="42"/>
    </row>
    <row r="809" spans="1:7" s="32" customFormat="1" ht="12.75">
      <c r="A809" s="126">
        <v>57</v>
      </c>
      <c r="B809" s="136" t="s">
        <v>1233</v>
      </c>
      <c r="C809" s="137">
        <v>42256</v>
      </c>
      <c r="D809" s="10" t="s">
        <v>1371</v>
      </c>
      <c r="E809" s="138">
        <v>49.6</v>
      </c>
      <c r="F809" s="139">
        <v>3500</v>
      </c>
      <c r="G809" s="42"/>
    </row>
    <row r="810" spans="1:7" s="32" customFormat="1" ht="12.75">
      <c r="A810" s="126">
        <v>58</v>
      </c>
      <c r="B810" s="136" t="s">
        <v>1232</v>
      </c>
      <c r="C810" s="137">
        <v>42256</v>
      </c>
      <c r="D810" s="10" t="s">
        <v>1371</v>
      </c>
      <c r="E810" s="138">
        <v>48.4</v>
      </c>
      <c r="F810" s="139">
        <v>3500</v>
      </c>
      <c r="G810" s="42"/>
    </row>
    <row r="811" spans="1:7" s="32" customFormat="1" ht="12.75">
      <c r="A811" s="126">
        <v>59</v>
      </c>
      <c r="B811" s="136" t="s">
        <v>1226</v>
      </c>
      <c r="C811" s="137">
        <v>42256</v>
      </c>
      <c r="D811" s="10" t="s">
        <v>1371</v>
      </c>
      <c r="E811" s="138">
        <v>26.5</v>
      </c>
      <c r="F811" s="139">
        <v>3500</v>
      </c>
      <c r="G811" s="42"/>
    </row>
    <row r="812" spans="1:7" s="32" customFormat="1" ht="12.75">
      <c r="A812" s="126">
        <v>60</v>
      </c>
      <c r="B812" s="136" t="s">
        <v>1228</v>
      </c>
      <c r="C812" s="137">
        <v>42256</v>
      </c>
      <c r="D812" s="10" t="s">
        <v>1371</v>
      </c>
      <c r="E812" s="138">
        <v>27.5</v>
      </c>
      <c r="F812" s="139">
        <v>3500</v>
      </c>
      <c r="G812" s="42"/>
    </row>
    <row r="813" spans="1:7" s="32" customFormat="1" ht="12.75">
      <c r="A813" s="126">
        <v>61</v>
      </c>
      <c r="B813" s="136" t="s">
        <v>1231</v>
      </c>
      <c r="C813" s="137">
        <v>42256</v>
      </c>
      <c r="D813" s="10" t="s">
        <v>1371</v>
      </c>
      <c r="E813" s="138">
        <v>46.3</v>
      </c>
      <c r="F813" s="139">
        <v>3500</v>
      </c>
      <c r="G813" s="42"/>
    </row>
    <row r="814" spans="1:7" s="32" customFormat="1" ht="12.75">
      <c r="A814" s="126">
        <v>62</v>
      </c>
      <c r="B814" s="136" t="s">
        <v>1234</v>
      </c>
      <c r="C814" s="137">
        <v>42256</v>
      </c>
      <c r="D814" s="10" t="s">
        <v>1371</v>
      </c>
      <c r="E814" s="138">
        <v>58</v>
      </c>
      <c r="F814" s="139">
        <v>3500</v>
      </c>
      <c r="G814" s="42"/>
    </row>
    <row r="815" spans="1:7" s="32" customFormat="1" ht="12.75">
      <c r="A815" s="126">
        <v>63</v>
      </c>
      <c r="B815" s="136" t="s">
        <v>1241</v>
      </c>
      <c r="C815" s="137">
        <v>42256</v>
      </c>
      <c r="D815" s="10" t="s">
        <v>1372</v>
      </c>
      <c r="E815" s="138">
        <v>54.5</v>
      </c>
      <c r="F815" s="139">
        <v>3500</v>
      </c>
      <c r="G815" s="42"/>
    </row>
    <row r="816" spans="1:7" s="32" customFormat="1" ht="12.75">
      <c r="A816" s="126">
        <v>64</v>
      </c>
      <c r="B816" s="136" t="s">
        <v>1240</v>
      </c>
      <c r="C816" s="137">
        <v>42256</v>
      </c>
      <c r="D816" s="10" t="s">
        <v>1372</v>
      </c>
      <c r="E816" s="138">
        <v>54.4</v>
      </c>
      <c r="F816" s="139">
        <v>3500</v>
      </c>
      <c r="G816" s="42"/>
    </row>
    <row r="817" spans="1:7" s="32" customFormat="1" ht="12.75">
      <c r="A817" s="126">
        <v>65</v>
      </c>
      <c r="B817" s="136" t="s">
        <v>1238</v>
      </c>
      <c r="C817" s="137">
        <v>42256</v>
      </c>
      <c r="D817" s="10" t="s">
        <v>1372</v>
      </c>
      <c r="E817" s="138">
        <v>25.5</v>
      </c>
      <c r="F817" s="139">
        <v>3500</v>
      </c>
      <c r="G817" s="42"/>
    </row>
    <row r="818" spans="1:7" s="32" customFormat="1" ht="12.75">
      <c r="A818" s="126">
        <v>66</v>
      </c>
      <c r="B818" s="136" t="s">
        <v>1242</v>
      </c>
      <c r="C818" s="137">
        <v>42256</v>
      </c>
      <c r="D818" s="10" t="s">
        <v>1372</v>
      </c>
      <c r="E818" s="138">
        <v>54.6</v>
      </c>
      <c r="F818" s="139">
        <v>3500</v>
      </c>
      <c r="G818" s="42"/>
    </row>
    <row r="819" spans="1:7" s="32" customFormat="1" ht="12.75">
      <c r="A819" s="126">
        <v>67</v>
      </c>
      <c r="B819" s="136" t="s">
        <v>1199</v>
      </c>
      <c r="C819" s="137">
        <v>42277</v>
      </c>
      <c r="D819" s="10" t="s">
        <v>909</v>
      </c>
      <c r="E819" s="138">
        <v>44.9</v>
      </c>
      <c r="F819" s="139">
        <v>3500</v>
      </c>
      <c r="G819" s="42"/>
    </row>
    <row r="820" spans="1:7" s="32" customFormat="1" ht="12.75">
      <c r="A820" s="126">
        <v>68</v>
      </c>
      <c r="B820" s="136" t="s">
        <v>1204</v>
      </c>
      <c r="C820" s="137">
        <v>42277</v>
      </c>
      <c r="D820" s="10" t="s">
        <v>909</v>
      </c>
      <c r="E820" s="138">
        <v>58.8</v>
      </c>
      <c r="F820" s="139">
        <v>3500</v>
      </c>
      <c r="G820" s="42"/>
    </row>
    <row r="821" spans="1:7" s="32" customFormat="1" ht="12.75">
      <c r="A821" s="126">
        <v>69</v>
      </c>
      <c r="B821" s="136" t="s">
        <v>1201</v>
      </c>
      <c r="C821" s="137">
        <v>42277</v>
      </c>
      <c r="D821" s="10" t="s">
        <v>909</v>
      </c>
      <c r="E821" s="138">
        <v>45.1</v>
      </c>
      <c r="F821" s="139">
        <v>3500</v>
      </c>
      <c r="G821" s="42"/>
    </row>
    <row r="822" spans="1:7" s="32" customFormat="1" ht="12.75">
      <c r="A822" s="126">
        <v>70</v>
      </c>
      <c r="B822" s="136" t="s">
        <v>1198</v>
      </c>
      <c r="C822" s="137">
        <v>42277</v>
      </c>
      <c r="D822" s="10" t="s">
        <v>909</v>
      </c>
      <c r="E822" s="138">
        <v>44.2</v>
      </c>
      <c r="F822" s="139">
        <v>3500</v>
      </c>
      <c r="G822" s="42"/>
    </row>
    <row r="823" spans="1:6" s="32" customFormat="1" ht="12.75">
      <c r="A823" s="126">
        <v>71</v>
      </c>
      <c r="B823" s="136" t="s">
        <v>1200</v>
      </c>
      <c r="C823" s="137">
        <v>42277</v>
      </c>
      <c r="D823" s="10" t="s">
        <v>909</v>
      </c>
      <c r="E823" s="138">
        <v>45</v>
      </c>
      <c r="F823" s="139">
        <v>3500</v>
      </c>
    </row>
    <row r="824" spans="1:6" ht="12.75" customHeight="1">
      <c r="A824" s="126">
        <v>72</v>
      </c>
      <c r="B824" s="140" t="s">
        <v>1373</v>
      </c>
      <c r="C824" s="141">
        <v>41964</v>
      </c>
      <c r="D824" s="10" t="s">
        <v>910</v>
      </c>
      <c r="E824" s="138">
        <v>25.6</v>
      </c>
      <c r="F824" s="139">
        <v>3500</v>
      </c>
    </row>
    <row r="825" spans="1:6" ht="13.5" customHeight="1">
      <c r="A825" s="126">
        <v>73</v>
      </c>
      <c r="B825" s="136" t="s">
        <v>1185</v>
      </c>
      <c r="C825" s="137">
        <v>41929</v>
      </c>
      <c r="D825" s="10" t="s">
        <v>1374</v>
      </c>
      <c r="E825" s="138">
        <v>44.5</v>
      </c>
      <c r="F825" s="139">
        <v>3500</v>
      </c>
    </row>
    <row r="826" spans="1:6" ht="11.25" customHeight="1">
      <c r="A826" s="126">
        <v>74</v>
      </c>
      <c r="B826" s="136" t="s">
        <v>1183</v>
      </c>
      <c r="C826" s="137">
        <v>41929</v>
      </c>
      <c r="D826" s="10" t="s">
        <v>1374</v>
      </c>
      <c r="E826" s="138">
        <v>23.9</v>
      </c>
      <c r="F826" s="139">
        <v>3500</v>
      </c>
    </row>
    <row r="827" spans="1:6" ht="12" customHeight="1">
      <c r="A827" s="126">
        <v>75</v>
      </c>
      <c r="B827" s="136" t="s">
        <v>1375</v>
      </c>
      <c r="C827" s="137">
        <v>42256</v>
      </c>
      <c r="D827" s="10" t="s">
        <v>790</v>
      </c>
      <c r="E827" s="138">
        <v>47.6</v>
      </c>
      <c r="F827" s="139">
        <v>3500</v>
      </c>
    </row>
    <row r="828" spans="1:6" ht="11.25" customHeight="1">
      <c r="A828" s="126">
        <v>76</v>
      </c>
      <c r="B828" s="136" t="s">
        <v>1160</v>
      </c>
      <c r="C828" s="137">
        <v>42100</v>
      </c>
      <c r="D828" s="10" t="s">
        <v>8</v>
      </c>
      <c r="E828" s="138">
        <v>41.1</v>
      </c>
      <c r="F828" s="139">
        <v>3500</v>
      </c>
    </row>
    <row r="829" spans="1:6" ht="11.25" customHeight="1">
      <c r="A829" s="126">
        <v>77</v>
      </c>
      <c r="B829" s="136" t="s">
        <v>1149</v>
      </c>
      <c r="C829" s="137">
        <v>42256</v>
      </c>
      <c r="D829" s="10" t="s">
        <v>1376</v>
      </c>
      <c r="E829" s="138">
        <v>15.3</v>
      </c>
      <c r="F829" s="139">
        <v>3500</v>
      </c>
    </row>
    <row r="830" spans="1:6" ht="12.75">
      <c r="A830" s="126">
        <v>78</v>
      </c>
      <c r="B830" s="136" t="s">
        <v>1118</v>
      </c>
      <c r="C830" s="137">
        <v>42068</v>
      </c>
      <c r="D830" s="10" t="s">
        <v>26</v>
      </c>
      <c r="E830" s="138">
        <v>38.1</v>
      </c>
      <c r="F830" s="139">
        <v>3500</v>
      </c>
    </row>
    <row r="831" spans="1:6" ht="12.75">
      <c r="A831" s="126">
        <v>79</v>
      </c>
      <c r="B831" s="136" t="s">
        <v>1124</v>
      </c>
      <c r="C831" s="137">
        <v>42068</v>
      </c>
      <c r="D831" s="10" t="s">
        <v>26</v>
      </c>
      <c r="E831" s="138">
        <v>55.2</v>
      </c>
      <c r="F831" s="139">
        <v>3500</v>
      </c>
    </row>
    <row r="832" spans="1:6" ht="12.75">
      <c r="A832" s="126">
        <v>80</v>
      </c>
      <c r="B832" s="136" t="s">
        <v>1123</v>
      </c>
      <c r="C832" s="137">
        <v>42068</v>
      </c>
      <c r="D832" s="10" t="s">
        <v>26</v>
      </c>
      <c r="E832" s="138">
        <v>54.8</v>
      </c>
      <c r="F832" s="139">
        <v>3500</v>
      </c>
    </row>
    <row r="833" spans="1:6" ht="12.75">
      <c r="A833" s="126">
        <v>81</v>
      </c>
      <c r="B833" s="136" t="s">
        <v>1377</v>
      </c>
      <c r="C833" s="137">
        <v>42304</v>
      </c>
      <c r="D833" s="10" t="s">
        <v>1306</v>
      </c>
      <c r="E833" s="138">
        <v>47.9</v>
      </c>
      <c r="F833" s="139">
        <v>3500</v>
      </c>
    </row>
    <row r="834" spans="1:6" ht="12.75">
      <c r="A834" s="126">
        <v>82</v>
      </c>
      <c r="B834" s="136" t="s">
        <v>1378</v>
      </c>
      <c r="C834" s="137">
        <v>42304</v>
      </c>
      <c r="D834" s="10" t="s">
        <v>1306</v>
      </c>
      <c r="E834" s="138">
        <v>58.8</v>
      </c>
      <c r="F834" s="139">
        <v>3500</v>
      </c>
    </row>
    <row r="835" spans="1:6" ht="12.75">
      <c r="A835" s="126">
        <v>83</v>
      </c>
      <c r="B835" s="136" t="s">
        <v>1379</v>
      </c>
      <c r="C835" s="137">
        <v>42304</v>
      </c>
      <c r="D835" s="10" t="s">
        <v>1306</v>
      </c>
      <c r="E835" s="138">
        <v>47</v>
      </c>
      <c r="F835" s="139">
        <v>3500</v>
      </c>
    </row>
    <row r="836" spans="1:6" s="32" customFormat="1" ht="12.75">
      <c r="A836" s="126">
        <v>84</v>
      </c>
      <c r="B836" s="136" t="s">
        <v>1081</v>
      </c>
      <c r="C836" s="137">
        <v>42187</v>
      </c>
      <c r="D836" s="10" t="s">
        <v>1380</v>
      </c>
      <c r="E836" s="138">
        <v>48.6</v>
      </c>
      <c r="F836" s="139">
        <v>3500</v>
      </c>
    </row>
    <row r="837" spans="1:6" ht="12.75">
      <c r="A837" s="126">
        <v>85</v>
      </c>
      <c r="B837" s="136" t="s">
        <v>1079</v>
      </c>
      <c r="C837" s="137">
        <v>42187</v>
      </c>
      <c r="D837" s="10" t="s">
        <v>1380</v>
      </c>
      <c r="E837" s="138">
        <v>48.3</v>
      </c>
      <c r="F837" s="139">
        <v>3500</v>
      </c>
    </row>
    <row r="838" spans="1:6" ht="12.75">
      <c r="A838" s="126">
        <v>86</v>
      </c>
      <c r="B838" s="136" t="s">
        <v>1080</v>
      </c>
      <c r="C838" s="137">
        <v>42187</v>
      </c>
      <c r="D838" s="10" t="s">
        <v>1380</v>
      </c>
      <c r="E838" s="138">
        <v>48.5</v>
      </c>
      <c r="F838" s="139">
        <v>3500</v>
      </c>
    </row>
    <row r="839" spans="1:6" ht="12.75">
      <c r="A839" s="126">
        <v>87</v>
      </c>
      <c r="B839" s="136" t="s">
        <v>1078</v>
      </c>
      <c r="C839" s="137">
        <v>42187</v>
      </c>
      <c r="D839" s="10" t="s">
        <v>1380</v>
      </c>
      <c r="E839" s="138">
        <v>47.8</v>
      </c>
      <c r="F839" s="139">
        <v>3500</v>
      </c>
    </row>
    <row r="840" spans="1:6" ht="12.75">
      <c r="A840" s="126">
        <v>88</v>
      </c>
      <c r="B840" s="136" t="s">
        <v>1082</v>
      </c>
      <c r="C840" s="137">
        <v>42187</v>
      </c>
      <c r="D840" s="10" t="s">
        <v>1380</v>
      </c>
      <c r="E840" s="138">
        <v>62.4</v>
      </c>
      <c r="F840" s="139">
        <v>3500</v>
      </c>
    </row>
    <row r="841" spans="1:6" ht="12.75">
      <c r="A841" s="126">
        <v>89</v>
      </c>
      <c r="B841" s="136" t="s">
        <v>1076</v>
      </c>
      <c r="C841" s="137">
        <v>42187</v>
      </c>
      <c r="D841" s="10" t="s">
        <v>1380</v>
      </c>
      <c r="E841" s="138">
        <v>44.7</v>
      </c>
      <c r="F841" s="139">
        <v>3500</v>
      </c>
    </row>
    <row r="842" spans="1:6" s="32" customFormat="1" ht="12.75">
      <c r="A842" s="126">
        <v>90</v>
      </c>
      <c r="B842" s="136" t="s">
        <v>1091</v>
      </c>
      <c r="C842" s="137">
        <v>42026</v>
      </c>
      <c r="D842" s="10" t="s">
        <v>1381</v>
      </c>
      <c r="E842" s="138">
        <v>50.3</v>
      </c>
      <c r="F842" s="139">
        <v>3500</v>
      </c>
    </row>
    <row r="843" spans="1:6" ht="12.75">
      <c r="A843" s="126">
        <v>91</v>
      </c>
      <c r="B843" s="136" t="s">
        <v>1092</v>
      </c>
      <c r="C843" s="137">
        <v>42026</v>
      </c>
      <c r="D843" s="10" t="s">
        <v>1381</v>
      </c>
      <c r="E843" s="138">
        <v>64</v>
      </c>
      <c r="F843" s="139">
        <v>3500</v>
      </c>
    </row>
    <row r="844" spans="1:6" ht="12.75">
      <c r="A844" s="126">
        <v>92</v>
      </c>
      <c r="B844" s="136" t="s">
        <v>1087</v>
      </c>
      <c r="C844" s="137">
        <v>42026</v>
      </c>
      <c r="D844" s="10" t="s">
        <v>1381</v>
      </c>
      <c r="E844" s="138">
        <v>47.9</v>
      </c>
      <c r="F844" s="139">
        <v>3500</v>
      </c>
    </row>
    <row r="845" spans="1:6" ht="12.75">
      <c r="A845" s="126">
        <v>93</v>
      </c>
      <c r="B845" s="136" t="s">
        <v>1090</v>
      </c>
      <c r="C845" s="137">
        <v>42026</v>
      </c>
      <c r="D845" s="10" t="s">
        <v>1381</v>
      </c>
      <c r="E845" s="138">
        <v>50.2</v>
      </c>
      <c r="F845" s="139">
        <v>3500</v>
      </c>
    </row>
    <row r="846" spans="1:6" ht="12.75">
      <c r="A846" s="126">
        <v>94</v>
      </c>
      <c r="B846" s="136" t="s">
        <v>1105</v>
      </c>
      <c r="C846" s="137">
        <v>42026</v>
      </c>
      <c r="D846" s="10" t="s">
        <v>1382</v>
      </c>
      <c r="E846" s="138">
        <v>47</v>
      </c>
      <c r="F846" s="139">
        <v>3500</v>
      </c>
    </row>
    <row r="847" spans="1:6" ht="12.75">
      <c r="A847" s="126">
        <v>95</v>
      </c>
      <c r="B847" s="136" t="s">
        <v>1106</v>
      </c>
      <c r="C847" s="137">
        <v>42026</v>
      </c>
      <c r="D847" s="10" t="s">
        <v>1382</v>
      </c>
      <c r="E847" s="138">
        <v>48.4</v>
      </c>
      <c r="F847" s="139">
        <v>3500</v>
      </c>
    </row>
    <row r="848" spans="1:6" ht="12.75">
      <c r="A848" s="126">
        <v>96</v>
      </c>
      <c r="B848" s="136" t="s">
        <v>1101</v>
      </c>
      <c r="C848" s="137">
        <v>42026</v>
      </c>
      <c r="D848" s="10" t="s">
        <v>1382</v>
      </c>
      <c r="E848" s="138">
        <v>45.5</v>
      </c>
      <c r="F848" s="139">
        <v>3500</v>
      </c>
    </row>
    <row r="849" spans="1:6" ht="12.75">
      <c r="A849" s="126">
        <v>97</v>
      </c>
      <c r="B849" s="136" t="s">
        <v>1104</v>
      </c>
      <c r="C849" s="137">
        <v>42026</v>
      </c>
      <c r="D849" s="10" t="s">
        <v>1382</v>
      </c>
      <c r="E849" s="138">
        <v>43.4</v>
      </c>
      <c r="F849" s="139">
        <v>3500</v>
      </c>
    </row>
    <row r="850" spans="1:6" ht="12.75">
      <c r="A850" s="126">
        <v>98</v>
      </c>
      <c r="B850" s="136" t="s">
        <v>1383</v>
      </c>
      <c r="C850" s="137">
        <v>41584</v>
      </c>
      <c r="D850" s="10" t="s">
        <v>720</v>
      </c>
      <c r="E850" s="138">
        <v>67.4</v>
      </c>
      <c r="F850" s="139">
        <v>3500</v>
      </c>
    </row>
    <row r="851" spans="1:6" ht="13.5">
      <c r="A851" s="126">
        <v>99</v>
      </c>
      <c r="B851" s="136" t="s">
        <v>1384</v>
      </c>
      <c r="C851" s="137">
        <v>41656</v>
      </c>
      <c r="D851" s="10" t="s">
        <v>798</v>
      </c>
      <c r="E851" s="138">
        <v>49</v>
      </c>
      <c r="F851" s="142">
        <v>3500</v>
      </c>
    </row>
    <row r="852" spans="1:6" s="32" customFormat="1" ht="12.75">
      <c r="A852" s="126">
        <v>100</v>
      </c>
      <c r="B852" s="136" t="s">
        <v>1385</v>
      </c>
      <c r="C852" s="143">
        <v>42229</v>
      </c>
      <c r="D852" s="144" t="s">
        <v>1386</v>
      </c>
      <c r="E852" s="145">
        <v>37</v>
      </c>
      <c r="F852" s="146">
        <v>3500</v>
      </c>
    </row>
    <row r="853" spans="1:6" ht="12.75">
      <c r="A853" s="126">
        <v>101</v>
      </c>
      <c r="B853" s="136" t="s">
        <v>1131</v>
      </c>
      <c r="C853" s="137">
        <v>42229</v>
      </c>
      <c r="D853" s="10" t="s">
        <v>1386</v>
      </c>
      <c r="E853" s="138">
        <v>51.9</v>
      </c>
      <c r="F853" s="139">
        <v>3500</v>
      </c>
    </row>
    <row r="854" spans="1:6" ht="12.75">
      <c r="A854" s="126">
        <v>102</v>
      </c>
      <c r="B854" s="136" t="s">
        <v>1135</v>
      </c>
      <c r="C854" s="141">
        <v>42229</v>
      </c>
      <c r="D854" s="147" t="s">
        <v>1386</v>
      </c>
      <c r="E854" s="138">
        <v>54.5</v>
      </c>
      <c r="F854" s="139">
        <v>3500</v>
      </c>
    </row>
    <row r="855" spans="1:6" ht="12.75">
      <c r="A855" s="126">
        <v>103</v>
      </c>
      <c r="B855" s="136" t="s">
        <v>1129</v>
      </c>
      <c r="C855" s="137">
        <v>42229</v>
      </c>
      <c r="D855" s="10" t="s">
        <v>1386</v>
      </c>
      <c r="E855" s="138">
        <v>38.9</v>
      </c>
      <c r="F855" s="139">
        <v>3500</v>
      </c>
    </row>
    <row r="856" spans="1:6" ht="12.75">
      <c r="A856" s="126">
        <v>104</v>
      </c>
      <c r="B856" s="136" t="s">
        <v>1136</v>
      </c>
      <c r="C856" s="137">
        <v>42229</v>
      </c>
      <c r="D856" s="10" t="s">
        <v>1386</v>
      </c>
      <c r="E856" s="138">
        <v>54.8</v>
      </c>
      <c r="F856" s="139">
        <v>3500</v>
      </c>
    </row>
    <row r="857" spans="1:6" ht="12.75">
      <c r="A857" s="126">
        <v>105</v>
      </c>
      <c r="B857" s="136" t="s">
        <v>1127</v>
      </c>
      <c r="C857" s="137">
        <v>42229</v>
      </c>
      <c r="D857" s="10" t="s">
        <v>1386</v>
      </c>
      <c r="E857" s="138">
        <v>36.2</v>
      </c>
      <c r="F857" s="139">
        <v>3500</v>
      </c>
    </row>
    <row r="858" spans="1:6" ht="12.75">
      <c r="A858" s="126">
        <v>106</v>
      </c>
      <c r="B858" s="136" t="s">
        <v>1128</v>
      </c>
      <c r="C858" s="137">
        <v>42229</v>
      </c>
      <c r="D858" s="10" t="s">
        <v>1386</v>
      </c>
      <c r="E858" s="138">
        <v>36.5</v>
      </c>
      <c r="F858" s="139">
        <v>3500</v>
      </c>
    </row>
    <row r="859" spans="1:6" ht="12.75">
      <c r="A859" s="126">
        <v>107</v>
      </c>
      <c r="B859" s="136" t="s">
        <v>1132</v>
      </c>
      <c r="C859" s="137">
        <v>42229</v>
      </c>
      <c r="D859" s="10" t="s">
        <v>1386</v>
      </c>
      <c r="E859" s="138">
        <v>53.4</v>
      </c>
      <c r="F859" s="139">
        <v>3500</v>
      </c>
    </row>
    <row r="860" spans="1:6" ht="12.75">
      <c r="A860" s="126">
        <v>108</v>
      </c>
      <c r="B860" s="136" t="s">
        <v>1126</v>
      </c>
      <c r="C860" s="137">
        <v>42229</v>
      </c>
      <c r="D860" s="10" t="s">
        <v>1386</v>
      </c>
      <c r="E860" s="138">
        <v>36.2</v>
      </c>
      <c r="F860" s="139">
        <v>3500</v>
      </c>
    </row>
    <row r="861" spans="1:6" ht="12.75">
      <c r="A861" s="126">
        <v>109</v>
      </c>
      <c r="B861" s="136" t="s">
        <v>1133</v>
      </c>
      <c r="C861" s="137">
        <v>42229</v>
      </c>
      <c r="D861" s="10" t="s">
        <v>1386</v>
      </c>
      <c r="E861" s="138">
        <v>53.8</v>
      </c>
      <c r="F861" s="139">
        <v>3500</v>
      </c>
    </row>
    <row r="862" spans="1:6" ht="12.75">
      <c r="A862" s="126">
        <v>110</v>
      </c>
      <c r="B862" s="136" t="s">
        <v>1134</v>
      </c>
      <c r="C862" s="137">
        <v>42229</v>
      </c>
      <c r="D862" s="10" t="s">
        <v>1386</v>
      </c>
      <c r="E862" s="138">
        <v>53.8</v>
      </c>
      <c r="F862" s="139">
        <v>3500</v>
      </c>
    </row>
    <row r="863" spans="1:6" ht="12.75">
      <c r="A863" s="126">
        <v>111</v>
      </c>
      <c r="B863" s="136" t="s">
        <v>1387</v>
      </c>
      <c r="C863" s="137">
        <v>41929</v>
      </c>
      <c r="D863" s="10" t="s">
        <v>1374</v>
      </c>
      <c r="E863" s="138">
        <v>45.8</v>
      </c>
      <c r="F863" s="139">
        <v>3500</v>
      </c>
    </row>
    <row r="864" spans="1:6" ht="12.75">
      <c r="A864" s="126">
        <v>112</v>
      </c>
      <c r="B864" s="136" t="s">
        <v>1187</v>
      </c>
      <c r="C864" s="137">
        <v>41929</v>
      </c>
      <c r="D864" s="10" t="s">
        <v>1374</v>
      </c>
      <c r="E864" s="138">
        <v>45.4</v>
      </c>
      <c r="F864" s="139">
        <v>3500</v>
      </c>
    </row>
    <row r="865" spans="1:6" ht="12.75">
      <c r="A865" s="126">
        <v>113</v>
      </c>
      <c r="B865" s="136" t="s">
        <v>1174</v>
      </c>
      <c r="C865" s="137">
        <v>41964</v>
      </c>
      <c r="D865" s="10" t="s">
        <v>910</v>
      </c>
      <c r="E865" s="138">
        <v>64.1</v>
      </c>
      <c r="F865" s="139">
        <v>3500</v>
      </c>
    </row>
    <row r="866" spans="1:6" ht="12.75">
      <c r="A866" s="126">
        <v>114</v>
      </c>
      <c r="B866" s="136" t="s">
        <v>1083</v>
      </c>
      <c r="C866" s="137">
        <v>42187</v>
      </c>
      <c r="D866" s="10" t="s">
        <v>1388</v>
      </c>
      <c r="E866" s="138">
        <v>46.9</v>
      </c>
      <c r="F866" s="139">
        <v>3500</v>
      </c>
    </row>
    <row r="867" spans="1:6" ht="12.75">
      <c r="A867" s="126">
        <v>115</v>
      </c>
      <c r="B867" s="136" t="s">
        <v>1084</v>
      </c>
      <c r="C867" s="137">
        <v>42187</v>
      </c>
      <c r="D867" s="10" t="s">
        <v>1388</v>
      </c>
      <c r="E867" s="138">
        <v>49.9</v>
      </c>
      <c r="F867" s="139">
        <v>3500</v>
      </c>
    </row>
    <row r="868" spans="1:6" ht="12.75">
      <c r="A868" s="126">
        <v>116</v>
      </c>
      <c r="B868" s="136" t="s">
        <v>1086</v>
      </c>
      <c r="C868" s="137">
        <v>42187</v>
      </c>
      <c r="D868" s="10" t="s">
        <v>1388</v>
      </c>
      <c r="E868" s="138">
        <v>62.3</v>
      </c>
      <c r="F868" s="139">
        <v>3500</v>
      </c>
    </row>
    <row r="869" spans="1:6" ht="12.75">
      <c r="A869" s="126">
        <v>117</v>
      </c>
      <c r="B869" s="136" t="s">
        <v>1229</v>
      </c>
      <c r="C869" s="137">
        <v>42256</v>
      </c>
      <c r="D869" s="10" t="s">
        <v>1371</v>
      </c>
      <c r="E869" s="138">
        <v>27.6</v>
      </c>
      <c r="F869" s="139">
        <v>3500</v>
      </c>
    </row>
    <row r="870" spans="1:6" ht="12.75">
      <c r="A870" s="126">
        <v>118</v>
      </c>
      <c r="B870" s="136" t="s">
        <v>1093</v>
      </c>
      <c r="C870" s="137">
        <v>42187</v>
      </c>
      <c r="D870" s="10" t="s">
        <v>1389</v>
      </c>
      <c r="E870" s="138">
        <v>47.1</v>
      </c>
      <c r="F870" s="139">
        <v>3500</v>
      </c>
    </row>
    <row r="871" spans="1:6" ht="12.75">
      <c r="A871" s="126">
        <v>119</v>
      </c>
      <c r="B871" s="136" t="s">
        <v>1099</v>
      </c>
      <c r="C871" s="137">
        <v>42187</v>
      </c>
      <c r="D871" s="10" t="s">
        <v>1389</v>
      </c>
      <c r="E871" s="138">
        <v>55.4</v>
      </c>
      <c r="F871" s="139">
        <v>3500</v>
      </c>
    </row>
    <row r="872" spans="1:6" ht="12.75">
      <c r="A872" s="126">
        <v>120</v>
      </c>
      <c r="B872" s="136" t="s">
        <v>1094</v>
      </c>
      <c r="C872" s="137">
        <v>42187</v>
      </c>
      <c r="D872" s="10" t="s">
        <v>1389</v>
      </c>
      <c r="E872" s="138">
        <v>47.4</v>
      </c>
      <c r="F872" s="139">
        <v>3500</v>
      </c>
    </row>
    <row r="873" spans="1:6" ht="12.75">
      <c r="A873" s="126">
        <v>121</v>
      </c>
      <c r="B873" s="136" t="s">
        <v>1100</v>
      </c>
      <c r="C873" s="137">
        <v>42187</v>
      </c>
      <c r="D873" s="10" t="s">
        <v>1389</v>
      </c>
      <c r="E873" s="138">
        <v>65.2</v>
      </c>
      <c r="F873" s="139">
        <v>3500</v>
      </c>
    </row>
    <row r="874" spans="1:6" ht="12.75">
      <c r="A874" s="126">
        <v>122</v>
      </c>
      <c r="B874" s="136" t="s">
        <v>1108</v>
      </c>
      <c r="C874" s="137">
        <v>42187</v>
      </c>
      <c r="D874" s="10" t="s">
        <v>1390</v>
      </c>
      <c r="E874" s="138">
        <v>50.7</v>
      </c>
      <c r="F874" s="139">
        <v>3500</v>
      </c>
    </row>
    <row r="875" spans="1:6" ht="12.75">
      <c r="A875" s="126">
        <v>123</v>
      </c>
      <c r="B875" s="136" t="s">
        <v>1110</v>
      </c>
      <c r="C875" s="137">
        <v>42187</v>
      </c>
      <c r="D875" s="10" t="s">
        <v>1390</v>
      </c>
      <c r="E875" s="138">
        <v>63.8</v>
      </c>
      <c r="F875" s="139">
        <v>3500</v>
      </c>
    </row>
    <row r="876" spans="1:6" ht="12.75">
      <c r="A876" s="126">
        <v>124</v>
      </c>
      <c r="B876" s="136" t="s">
        <v>1391</v>
      </c>
      <c r="C876" s="137">
        <v>42026</v>
      </c>
      <c r="D876" s="10" t="s">
        <v>1381</v>
      </c>
      <c r="E876" s="138">
        <v>48.7</v>
      </c>
      <c r="F876" s="139">
        <v>3500</v>
      </c>
    </row>
    <row r="877" spans="1:6" ht="13.5">
      <c r="A877" s="126">
        <v>125</v>
      </c>
      <c r="B877" s="140" t="s">
        <v>1392</v>
      </c>
      <c r="C877" s="141">
        <v>42187</v>
      </c>
      <c r="D877" s="147" t="s">
        <v>1380</v>
      </c>
      <c r="E877" s="148">
        <v>47.3</v>
      </c>
      <c r="F877" s="139">
        <v>3500</v>
      </c>
    </row>
    <row r="878" spans="1:6" ht="12.75">
      <c r="A878" s="126">
        <v>126</v>
      </c>
      <c r="B878" s="136" t="s">
        <v>1268</v>
      </c>
      <c r="C878" s="137">
        <v>42153</v>
      </c>
      <c r="D878" s="10" t="s">
        <v>1393</v>
      </c>
      <c r="E878" s="138">
        <v>16.9</v>
      </c>
      <c r="F878" s="139">
        <v>3500</v>
      </c>
    </row>
    <row r="879" spans="1:6" ht="12.75">
      <c r="A879" s="126">
        <v>127</v>
      </c>
      <c r="B879" s="136" t="s">
        <v>1268</v>
      </c>
      <c r="C879" s="137">
        <v>42153</v>
      </c>
      <c r="D879" s="10" t="s">
        <v>1393</v>
      </c>
      <c r="E879" s="138">
        <v>31.9</v>
      </c>
      <c r="F879" s="139">
        <v>3500</v>
      </c>
    </row>
    <row r="880" spans="1:6" ht="12.75">
      <c r="A880" s="126">
        <v>128</v>
      </c>
      <c r="B880" s="136" t="s">
        <v>1274</v>
      </c>
      <c r="C880" s="137">
        <v>42153</v>
      </c>
      <c r="D880" s="10" t="s">
        <v>1393</v>
      </c>
      <c r="E880" s="138">
        <v>54.7</v>
      </c>
      <c r="F880" s="139">
        <v>3500</v>
      </c>
    </row>
    <row r="881" spans="1:6" ht="12.75">
      <c r="A881" s="126">
        <v>129</v>
      </c>
      <c r="B881" s="136" t="s">
        <v>1269</v>
      </c>
      <c r="C881" s="137">
        <v>42153</v>
      </c>
      <c r="D881" s="10" t="s">
        <v>1393</v>
      </c>
      <c r="E881" s="138">
        <v>17.2</v>
      </c>
      <c r="F881" s="139">
        <v>3500</v>
      </c>
    </row>
    <row r="882" spans="1:6" ht="12.75">
      <c r="A882" s="126">
        <v>130</v>
      </c>
      <c r="B882" s="136" t="s">
        <v>1394</v>
      </c>
      <c r="C882" s="137">
        <v>42355</v>
      </c>
      <c r="D882" s="10" t="s">
        <v>1363</v>
      </c>
      <c r="E882" s="138">
        <v>25.6</v>
      </c>
      <c r="F882" s="139">
        <v>3500</v>
      </c>
    </row>
    <row r="883" spans="1:6" ht="12.75">
      <c r="A883" s="126">
        <v>131</v>
      </c>
      <c r="B883" s="136" t="s">
        <v>1395</v>
      </c>
      <c r="C883" s="137">
        <v>42304</v>
      </c>
      <c r="D883" s="10" t="s">
        <v>1396</v>
      </c>
      <c r="E883" s="138">
        <v>46.8</v>
      </c>
      <c r="F883" s="139">
        <v>3500</v>
      </c>
    </row>
    <row r="884" spans="1:6" ht="12.75">
      <c r="A884" s="126">
        <v>132</v>
      </c>
      <c r="B884" s="136" t="s">
        <v>1397</v>
      </c>
      <c r="C884" s="137">
        <v>42304</v>
      </c>
      <c r="D884" s="10" t="s">
        <v>1396</v>
      </c>
      <c r="E884" s="138">
        <v>60.2</v>
      </c>
      <c r="F884" s="139">
        <v>3500</v>
      </c>
    </row>
    <row r="885" spans="1:6" ht="12.75">
      <c r="A885" s="126">
        <v>133</v>
      </c>
      <c r="B885" s="136" t="s">
        <v>1281</v>
      </c>
      <c r="C885" s="137">
        <v>42657</v>
      </c>
      <c r="D885" s="10" t="s">
        <v>1398</v>
      </c>
      <c r="E885" s="138">
        <v>46.9</v>
      </c>
      <c r="F885" s="139">
        <v>3500</v>
      </c>
    </row>
    <row r="886" spans="1:6" ht="12.75">
      <c r="A886" s="126">
        <v>134</v>
      </c>
      <c r="B886" s="136" t="s">
        <v>1288</v>
      </c>
      <c r="C886" s="137">
        <v>42657</v>
      </c>
      <c r="D886" s="10" t="s">
        <v>1398</v>
      </c>
      <c r="E886" s="138">
        <v>74.6</v>
      </c>
      <c r="F886" s="139">
        <v>3500</v>
      </c>
    </row>
    <row r="887" spans="1:6" ht="12.75">
      <c r="A887" s="126">
        <v>135</v>
      </c>
      <c r="B887" s="136" t="s">
        <v>1399</v>
      </c>
      <c r="C887" s="141">
        <v>41614</v>
      </c>
      <c r="D887" s="10" t="s">
        <v>1400</v>
      </c>
      <c r="E887" s="138">
        <v>38.7</v>
      </c>
      <c r="F887" s="139">
        <v>3500</v>
      </c>
    </row>
    <row r="888" spans="1:6" ht="35.25" customHeight="1">
      <c r="A888" s="126">
        <v>136</v>
      </c>
      <c r="B888" s="136" t="s">
        <v>1401</v>
      </c>
      <c r="C888" s="173" t="s">
        <v>1402</v>
      </c>
      <c r="D888" s="174"/>
      <c r="E888" s="138">
        <v>53.8</v>
      </c>
      <c r="F888" s="139">
        <v>3500</v>
      </c>
    </row>
    <row r="889" spans="1:6" ht="12.75">
      <c r="A889" s="126">
        <v>137</v>
      </c>
      <c r="B889" s="136" t="s">
        <v>1403</v>
      </c>
      <c r="C889" s="137">
        <v>41929</v>
      </c>
      <c r="D889" s="10" t="s">
        <v>1404</v>
      </c>
      <c r="E889" s="138">
        <v>26.4</v>
      </c>
      <c r="F889" s="139">
        <v>2465</v>
      </c>
    </row>
    <row r="890" spans="1:6" ht="12.75">
      <c r="A890" s="126">
        <v>138</v>
      </c>
      <c r="B890" s="136" t="s">
        <v>1405</v>
      </c>
      <c r="C890" s="137">
        <v>41929</v>
      </c>
      <c r="D890" s="10" t="s">
        <v>1404</v>
      </c>
      <c r="E890" s="138">
        <v>52.1</v>
      </c>
      <c r="F890" s="139">
        <v>2465</v>
      </c>
    </row>
    <row r="891" spans="1:6" ht="12.75">
      <c r="A891" s="126">
        <v>139</v>
      </c>
      <c r="B891" s="136" t="s">
        <v>1405</v>
      </c>
      <c r="C891" s="137">
        <v>41929</v>
      </c>
      <c r="D891" s="10" t="s">
        <v>1404</v>
      </c>
      <c r="E891" s="138">
        <v>17.7</v>
      </c>
      <c r="F891" s="139">
        <v>2465</v>
      </c>
    </row>
    <row r="892" spans="1:6" ht="12.75">
      <c r="A892" s="126">
        <v>140</v>
      </c>
      <c r="B892" s="136" t="s">
        <v>1406</v>
      </c>
      <c r="C892" s="137">
        <v>42026</v>
      </c>
      <c r="D892" s="10" t="s">
        <v>1407</v>
      </c>
      <c r="E892" s="138">
        <v>51.9</v>
      </c>
      <c r="F892" s="139">
        <v>2465</v>
      </c>
    </row>
    <row r="893" spans="1:6" ht="12.75">
      <c r="A893" s="126">
        <v>141</v>
      </c>
      <c r="B893" s="136" t="s">
        <v>1408</v>
      </c>
      <c r="C893" s="137">
        <v>42026</v>
      </c>
      <c r="D893" s="10" t="s">
        <v>1407</v>
      </c>
      <c r="E893" s="138">
        <v>56.9</v>
      </c>
      <c r="F893" s="139">
        <v>2465</v>
      </c>
    </row>
    <row r="894" spans="1:6" ht="12.75">
      <c r="A894" s="126">
        <v>142</v>
      </c>
      <c r="B894" s="136" t="s">
        <v>1409</v>
      </c>
      <c r="C894" s="137">
        <v>42026</v>
      </c>
      <c r="D894" s="10" t="s">
        <v>1407</v>
      </c>
      <c r="E894" s="138">
        <v>15.3</v>
      </c>
      <c r="F894" s="139">
        <v>2465</v>
      </c>
    </row>
    <row r="895" spans="1:6" ht="12.75">
      <c r="A895" s="126">
        <v>143</v>
      </c>
      <c r="B895" s="136" t="s">
        <v>1410</v>
      </c>
      <c r="C895" s="141">
        <v>41964</v>
      </c>
      <c r="D895" s="10" t="s">
        <v>910</v>
      </c>
      <c r="E895" s="138">
        <v>63.9</v>
      </c>
      <c r="F895" s="139">
        <v>2465</v>
      </c>
    </row>
    <row r="896" spans="1:6" ht="12.75">
      <c r="A896" s="126">
        <v>144</v>
      </c>
      <c r="B896" s="136" t="s">
        <v>1411</v>
      </c>
      <c r="C896" s="141">
        <v>41964</v>
      </c>
      <c r="D896" s="10" t="s">
        <v>910</v>
      </c>
      <c r="E896" s="138">
        <v>34.7</v>
      </c>
      <c r="F896" s="139">
        <v>2465</v>
      </c>
    </row>
    <row r="897" spans="1:6" ht="12.75">
      <c r="A897" s="126">
        <v>145</v>
      </c>
      <c r="B897" s="136" t="s">
        <v>1412</v>
      </c>
      <c r="C897" s="141">
        <v>41964</v>
      </c>
      <c r="D897" s="10" t="s">
        <v>910</v>
      </c>
      <c r="E897" s="138">
        <v>38.9</v>
      </c>
      <c r="F897" s="139">
        <v>2465</v>
      </c>
    </row>
    <row r="898" spans="1:6" ht="12.75">
      <c r="A898" s="126">
        <v>146</v>
      </c>
      <c r="B898" s="136" t="s">
        <v>1413</v>
      </c>
      <c r="C898" s="141">
        <v>41964</v>
      </c>
      <c r="D898" s="10" t="s">
        <v>910</v>
      </c>
      <c r="E898" s="138">
        <v>64.5</v>
      </c>
      <c r="F898" s="139">
        <v>2465</v>
      </c>
    </row>
    <row r="899" spans="1:6" ht="12.75">
      <c r="A899" s="126">
        <v>147</v>
      </c>
      <c r="B899" s="136" t="s">
        <v>1414</v>
      </c>
      <c r="C899" s="137">
        <v>41929</v>
      </c>
      <c r="D899" s="10" t="s">
        <v>1374</v>
      </c>
      <c r="E899" s="138">
        <v>24.4</v>
      </c>
      <c r="F899" s="139">
        <v>2465</v>
      </c>
    </row>
    <row r="900" spans="1:6" ht="12.75">
      <c r="A900" s="126">
        <v>148</v>
      </c>
      <c r="B900" s="136" t="s">
        <v>1415</v>
      </c>
      <c r="C900" s="137">
        <v>41929</v>
      </c>
      <c r="D900" s="10" t="s">
        <v>1374</v>
      </c>
      <c r="E900" s="138">
        <v>44.7</v>
      </c>
      <c r="F900" s="139">
        <v>2465</v>
      </c>
    </row>
    <row r="901" spans="1:6" ht="12.75">
      <c r="A901" s="126">
        <v>149</v>
      </c>
      <c r="B901" s="136" t="s">
        <v>1416</v>
      </c>
      <c r="C901" s="137">
        <v>41996</v>
      </c>
      <c r="D901" s="10" t="s">
        <v>1417</v>
      </c>
      <c r="E901" s="138">
        <v>37.6</v>
      </c>
      <c r="F901" s="139">
        <v>2465</v>
      </c>
    </row>
    <row r="902" spans="1:6" ht="12.75">
      <c r="A902" s="126">
        <v>150</v>
      </c>
      <c r="B902" s="136" t="s">
        <v>1418</v>
      </c>
      <c r="C902" s="137">
        <v>41929</v>
      </c>
      <c r="D902" s="10" t="s">
        <v>1419</v>
      </c>
      <c r="E902" s="138">
        <v>36.9</v>
      </c>
      <c r="F902" s="139">
        <v>2465</v>
      </c>
    </row>
    <row r="903" spans="1:6" ht="12.75">
      <c r="A903" s="126">
        <v>151</v>
      </c>
      <c r="B903" s="136" t="s">
        <v>1420</v>
      </c>
      <c r="C903" s="137">
        <v>41922</v>
      </c>
      <c r="D903" s="10" t="s">
        <v>1421</v>
      </c>
      <c r="E903" s="138">
        <v>39.3</v>
      </c>
      <c r="F903" s="139">
        <v>2465</v>
      </c>
    </row>
    <row r="904" spans="1:6" ht="12.75">
      <c r="A904" s="126">
        <v>152</v>
      </c>
      <c r="B904" s="136" t="s">
        <v>1422</v>
      </c>
      <c r="C904" s="137">
        <v>41922</v>
      </c>
      <c r="D904" s="10" t="s">
        <v>1421</v>
      </c>
      <c r="E904" s="138">
        <v>51.8</v>
      </c>
      <c r="F904" s="139">
        <v>2465</v>
      </c>
    </row>
    <row r="905" spans="1:6" ht="12.75">
      <c r="A905" s="126">
        <v>153</v>
      </c>
      <c r="B905" s="136" t="s">
        <v>1423</v>
      </c>
      <c r="C905" s="137">
        <v>41922</v>
      </c>
      <c r="D905" s="10" t="s">
        <v>1424</v>
      </c>
      <c r="E905" s="138">
        <v>39.9</v>
      </c>
      <c r="F905" s="139">
        <v>2465</v>
      </c>
    </row>
    <row r="906" spans="1:6" ht="12.75">
      <c r="A906" s="126">
        <v>154</v>
      </c>
      <c r="B906" s="136" t="s">
        <v>1425</v>
      </c>
      <c r="C906" s="137">
        <v>41922</v>
      </c>
      <c r="D906" s="10" t="s">
        <v>1426</v>
      </c>
      <c r="E906" s="138">
        <v>52</v>
      </c>
      <c r="F906" s="139">
        <v>2465</v>
      </c>
    </row>
    <row r="907" spans="1:6" ht="12.75">
      <c r="A907" s="126">
        <v>155</v>
      </c>
      <c r="B907" s="136" t="s">
        <v>1427</v>
      </c>
      <c r="C907" s="137">
        <v>41922</v>
      </c>
      <c r="D907" s="10" t="s">
        <v>1428</v>
      </c>
      <c r="E907" s="138">
        <v>41.2</v>
      </c>
      <c r="F907" s="139">
        <v>2465</v>
      </c>
    </row>
    <row r="908" spans="1:6" ht="12.75">
      <c r="A908" s="126">
        <v>156</v>
      </c>
      <c r="B908" s="136" t="s">
        <v>1429</v>
      </c>
      <c r="C908" s="137">
        <v>41922</v>
      </c>
      <c r="D908" s="10" t="s">
        <v>1428</v>
      </c>
      <c r="E908" s="138">
        <v>40.4</v>
      </c>
      <c r="F908" s="139">
        <v>2465</v>
      </c>
    </row>
    <row r="909" spans="1:6" ht="12.75">
      <c r="A909" s="126">
        <v>157</v>
      </c>
      <c r="B909" s="136" t="s">
        <v>1430</v>
      </c>
      <c r="C909" s="137">
        <v>41922</v>
      </c>
      <c r="D909" s="10" t="s">
        <v>1428</v>
      </c>
      <c r="E909" s="138">
        <v>39.4</v>
      </c>
      <c r="F909" s="139">
        <f>2465+15</f>
        <v>2480</v>
      </c>
    </row>
    <row r="910" spans="1:6" ht="12.75">
      <c r="A910" s="149"/>
      <c r="B910" s="150" t="s">
        <v>549</v>
      </c>
      <c r="C910" s="150"/>
      <c r="D910" s="150"/>
      <c r="E910" s="150">
        <f>SUM(E753:E823)+25.6+44.5+23.9+SUM(E827:E909)</f>
        <v>6693.300000000001</v>
      </c>
      <c r="F910" s="150">
        <f>SUM(F753:F909)</f>
        <v>484800</v>
      </c>
    </row>
    <row r="911" spans="1:6" ht="12.75">
      <c r="A911" s="166" t="s">
        <v>30</v>
      </c>
      <c r="B911" s="166"/>
      <c r="C911" s="166"/>
      <c r="D911" s="166"/>
      <c r="E911" s="166"/>
      <c r="F911" s="166"/>
    </row>
    <row r="912" spans="1:6" ht="12.75">
      <c r="A912" s="34">
        <v>1</v>
      </c>
      <c r="B912" s="35" t="s">
        <v>644</v>
      </c>
      <c r="C912" s="51">
        <v>41663</v>
      </c>
      <c r="D912" s="37" t="s">
        <v>1431</v>
      </c>
      <c r="E912" s="109">
        <v>63.7</v>
      </c>
      <c r="F912" s="125">
        <v>3500</v>
      </c>
    </row>
    <row r="913" spans="1:6" ht="12.75">
      <c r="A913" s="34">
        <v>2</v>
      </c>
      <c r="B913" s="35" t="s">
        <v>1432</v>
      </c>
      <c r="C913" s="51">
        <v>41942</v>
      </c>
      <c r="D913" s="37" t="s">
        <v>1433</v>
      </c>
      <c r="E913" s="109">
        <v>43.5</v>
      </c>
      <c r="F913" s="125">
        <v>3500</v>
      </c>
    </row>
    <row r="914" spans="1:6" ht="12.75">
      <c r="A914" s="34">
        <v>3</v>
      </c>
      <c r="B914" s="111" t="s">
        <v>1008</v>
      </c>
      <c r="C914" s="36">
        <v>41816</v>
      </c>
      <c r="D914" s="36" t="s">
        <v>695</v>
      </c>
      <c r="E914" s="109">
        <v>39.5</v>
      </c>
      <c r="F914" s="125">
        <v>3500</v>
      </c>
    </row>
    <row r="915" spans="1:6" ht="12.75">
      <c r="A915" s="34">
        <v>4</v>
      </c>
      <c r="B915" s="35" t="s">
        <v>1434</v>
      </c>
      <c r="C915" s="51" t="s">
        <v>83</v>
      </c>
      <c r="D915" s="37" t="s">
        <v>83</v>
      </c>
      <c r="E915" s="109" t="s">
        <v>1435</v>
      </c>
      <c r="F915" s="125">
        <v>3500</v>
      </c>
    </row>
    <row r="916" spans="1:6" ht="12.75">
      <c r="A916" s="34">
        <v>5</v>
      </c>
      <c r="B916" s="111" t="s">
        <v>1010</v>
      </c>
      <c r="C916" s="37" t="s">
        <v>83</v>
      </c>
      <c r="D916" s="37" t="s">
        <v>83</v>
      </c>
      <c r="E916" s="109">
        <v>35.7</v>
      </c>
      <c r="F916" s="151">
        <v>3500</v>
      </c>
    </row>
    <row r="917" spans="1:6" ht="12.75">
      <c r="A917" s="34">
        <v>6</v>
      </c>
      <c r="B917" s="35" t="s">
        <v>986</v>
      </c>
      <c r="C917" s="37" t="s">
        <v>83</v>
      </c>
      <c r="D917" s="37" t="s">
        <v>83</v>
      </c>
      <c r="E917" s="109">
        <v>35.5</v>
      </c>
      <c r="F917" s="151">
        <v>3500</v>
      </c>
    </row>
    <row r="918" spans="1:6" ht="12.75">
      <c r="A918" s="34">
        <v>7</v>
      </c>
      <c r="B918" s="35" t="s">
        <v>987</v>
      </c>
      <c r="C918" s="37" t="s">
        <v>83</v>
      </c>
      <c r="D918" s="37" t="s">
        <v>83</v>
      </c>
      <c r="E918" s="109">
        <v>35.5</v>
      </c>
      <c r="F918" s="151">
        <v>3500</v>
      </c>
    </row>
    <row r="919" spans="1:6" ht="12.75">
      <c r="A919" s="34">
        <v>8</v>
      </c>
      <c r="B919" s="35" t="s">
        <v>988</v>
      </c>
      <c r="C919" s="37" t="s">
        <v>83</v>
      </c>
      <c r="D919" s="37" t="s">
        <v>83</v>
      </c>
      <c r="E919" s="109">
        <v>53</v>
      </c>
      <c r="F919" s="151">
        <v>3500</v>
      </c>
    </row>
    <row r="920" spans="1:6" ht="12.75">
      <c r="A920" s="34">
        <v>9</v>
      </c>
      <c r="B920" s="35" t="s">
        <v>989</v>
      </c>
      <c r="C920" s="37" t="s">
        <v>83</v>
      </c>
      <c r="D920" s="37" t="s">
        <v>83</v>
      </c>
      <c r="E920" s="109">
        <v>53</v>
      </c>
      <c r="F920" s="151">
        <v>3500</v>
      </c>
    </row>
    <row r="921" spans="1:6" ht="12.75">
      <c r="A921" s="34">
        <v>10</v>
      </c>
      <c r="B921" s="35" t="s">
        <v>990</v>
      </c>
      <c r="C921" s="37" t="s">
        <v>83</v>
      </c>
      <c r="D921" s="37" t="s">
        <v>83</v>
      </c>
      <c r="E921" s="109">
        <v>52.1</v>
      </c>
      <c r="F921" s="151">
        <v>3500</v>
      </c>
    </row>
    <row r="922" spans="1:6" ht="12.75">
      <c r="A922" s="34">
        <v>11</v>
      </c>
      <c r="B922" s="35" t="s">
        <v>991</v>
      </c>
      <c r="C922" s="37" t="s">
        <v>83</v>
      </c>
      <c r="D922" s="37" t="s">
        <v>83</v>
      </c>
      <c r="E922" s="109">
        <v>52.9</v>
      </c>
      <c r="F922" s="151">
        <v>3500</v>
      </c>
    </row>
    <row r="923" spans="1:6" ht="12.75">
      <c r="A923" s="34">
        <v>12</v>
      </c>
      <c r="B923" s="35" t="s">
        <v>1436</v>
      </c>
      <c r="C923" s="51">
        <v>41757</v>
      </c>
      <c r="D923" s="37" t="s">
        <v>1437</v>
      </c>
      <c r="E923" s="109">
        <v>39.9</v>
      </c>
      <c r="F923" s="152">
        <v>4000</v>
      </c>
    </row>
    <row r="924" spans="1:6" ht="12.75">
      <c r="A924" s="34">
        <v>13</v>
      </c>
      <c r="B924" s="35" t="s">
        <v>1438</v>
      </c>
      <c r="C924" s="37" t="s">
        <v>83</v>
      </c>
      <c r="D924" s="37" t="s">
        <v>83</v>
      </c>
      <c r="E924" s="109">
        <v>45.3</v>
      </c>
      <c r="F924" s="152">
        <v>4000</v>
      </c>
    </row>
    <row r="925" spans="1:6" ht="12.75">
      <c r="A925" s="34">
        <v>14</v>
      </c>
      <c r="B925" s="35" t="s">
        <v>1439</v>
      </c>
      <c r="C925" s="51">
        <v>41934</v>
      </c>
      <c r="D925" s="37" t="s">
        <v>547</v>
      </c>
      <c r="E925" s="109">
        <v>37.9</v>
      </c>
      <c r="F925" s="152">
        <v>4000</v>
      </c>
    </row>
    <row r="926" spans="1:6" ht="12.75">
      <c r="A926" s="34">
        <v>15</v>
      </c>
      <c r="B926" s="35" t="s">
        <v>1440</v>
      </c>
      <c r="C926" s="51">
        <v>41934</v>
      </c>
      <c r="D926" s="37" t="s">
        <v>547</v>
      </c>
      <c r="E926" s="109">
        <v>26.2</v>
      </c>
      <c r="F926" s="152">
        <v>4000</v>
      </c>
    </row>
    <row r="927" spans="1:6" ht="12.75">
      <c r="A927" s="34">
        <v>16</v>
      </c>
      <c r="B927" s="35" t="s">
        <v>1441</v>
      </c>
      <c r="C927" s="51">
        <v>41934</v>
      </c>
      <c r="D927" s="37" t="s">
        <v>547</v>
      </c>
      <c r="E927" s="109">
        <v>36.1</v>
      </c>
      <c r="F927" s="152">
        <v>4000</v>
      </c>
    </row>
    <row r="928" spans="1:6" ht="12.75">
      <c r="A928" s="34">
        <v>17</v>
      </c>
      <c r="B928" s="35" t="s">
        <v>1442</v>
      </c>
      <c r="C928" s="51">
        <v>41270</v>
      </c>
      <c r="D928" s="153" t="s">
        <v>1443</v>
      </c>
      <c r="E928" s="109">
        <v>37.8</v>
      </c>
      <c r="F928" s="152">
        <v>4000</v>
      </c>
    </row>
    <row r="929" spans="1:6" ht="12.75">
      <c r="A929" s="34">
        <v>18</v>
      </c>
      <c r="B929" s="35" t="s">
        <v>1444</v>
      </c>
      <c r="C929" s="51">
        <v>41317</v>
      </c>
      <c r="D929" s="37" t="s">
        <v>1445</v>
      </c>
      <c r="E929" s="109">
        <v>25.1</v>
      </c>
      <c r="F929" s="152">
        <v>4000</v>
      </c>
    </row>
    <row r="930" spans="1:6" ht="12.75">
      <c r="A930" s="34">
        <v>19</v>
      </c>
      <c r="B930" s="35" t="s">
        <v>646</v>
      </c>
      <c r="C930" s="51">
        <v>42641</v>
      </c>
      <c r="D930" s="37" t="s">
        <v>1446</v>
      </c>
      <c r="E930" s="109">
        <v>49.7</v>
      </c>
      <c r="F930" s="152">
        <v>4000</v>
      </c>
    </row>
    <row r="931" spans="1:6" ht="12.75">
      <c r="A931" s="34">
        <v>20</v>
      </c>
      <c r="B931" s="35" t="s">
        <v>1447</v>
      </c>
      <c r="C931" s="51">
        <v>42233</v>
      </c>
      <c r="D931" s="37" t="s">
        <v>907</v>
      </c>
      <c r="E931" s="109">
        <v>69</v>
      </c>
      <c r="F931" s="152">
        <v>4000</v>
      </c>
    </row>
    <row r="932" spans="1:6" ht="12.75">
      <c r="A932" s="34">
        <v>21</v>
      </c>
      <c r="B932" s="35" t="s">
        <v>1448</v>
      </c>
      <c r="C932" s="37" t="s">
        <v>83</v>
      </c>
      <c r="D932" s="37" t="s">
        <v>83</v>
      </c>
      <c r="E932" s="109">
        <v>74.9</v>
      </c>
      <c r="F932" s="152">
        <v>4000</v>
      </c>
    </row>
    <row r="933" spans="1:6" ht="12.75">
      <c r="A933" s="34">
        <v>22</v>
      </c>
      <c r="B933" s="35" t="s">
        <v>61</v>
      </c>
      <c r="C933" s="51">
        <v>42368</v>
      </c>
      <c r="D933" s="37" t="s">
        <v>921</v>
      </c>
      <c r="E933" s="109">
        <v>29.5</v>
      </c>
      <c r="F933" s="152">
        <v>4000</v>
      </c>
    </row>
    <row r="934" spans="1:6" ht="26.25">
      <c r="A934" s="34">
        <v>23</v>
      </c>
      <c r="B934" s="35" t="s">
        <v>1449</v>
      </c>
      <c r="C934" s="51">
        <v>42000</v>
      </c>
      <c r="D934" s="37" t="s">
        <v>508</v>
      </c>
      <c r="E934" s="109" t="s">
        <v>1611</v>
      </c>
      <c r="F934" s="152">
        <v>4000</v>
      </c>
    </row>
    <row r="935" spans="1:6" ht="12.75">
      <c r="A935" s="34">
        <v>24</v>
      </c>
      <c r="B935" s="35" t="s">
        <v>1450</v>
      </c>
      <c r="C935" s="51">
        <v>42544</v>
      </c>
      <c r="D935" s="37" t="s">
        <v>1451</v>
      </c>
      <c r="E935" s="109">
        <v>12</v>
      </c>
      <c r="F935" s="152">
        <v>4000</v>
      </c>
    </row>
    <row r="936" spans="1:6" ht="12.75">
      <c r="A936" s="34">
        <v>25</v>
      </c>
      <c r="B936" s="35" t="s">
        <v>1452</v>
      </c>
      <c r="C936" s="51">
        <v>41732</v>
      </c>
      <c r="D936" s="37" t="s">
        <v>1453</v>
      </c>
      <c r="E936" s="109">
        <v>39.3</v>
      </c>
      <c r="F936" s="152">
        <v>4000</v>
      </c>
    </row>
    <row r="937" spans="1:6" ht="12.75">
      <c r="A937" s="34">
        <v>26</v>
      </c>
      <c r="B937" s="35" t="s">
        <v>1454</v>
      </c>
      <c r="C937" s="51">
        <v>42000</v>
      </c>
      <c r="D937" s="37" t="s">
        <v>508</v>
      </c>
      <c r="E937" s="109">
        <v>25.9</v>
      </c>
      <c r="F937" s="152">
        <v>4000</v>
      </c>
    </row>
    <row r="938" spans="1:6" ht="12.75">
      <c r="A938" s="34">
        <v>27</v>
      </c>
      <c r="B938" s="35" t="s">
        <v>1455</v>
      </c>
      <c r="C938" s="51">
        <v>41942</v>
      </c>
      <c r="D938" s="37" t="s">
        <v>1433</v>
      </c>
      <c r="E938" s="109">
        <v>29</v>
      </c>
      <c r="F938" s="152">
        <v>4000</v>
      </c>
    </row>
    <row r="939" spans="1:6" ht="12.75">
      <c r="A939" s="34">
        <v>28</v>
      </c>
      <c r="B939" s="35" t="s">
        <v>1456</v>
      </c>
      <c r="C939" s="51">
        <v>42398</v>
      </c>
      <c r="D939" s="37" t="s">
        <v>929</v>
      </c>
      <c r="E939" s="109">
        <v>26</v>
      </c>
      <c r="F939" s="152">
        <v>4000</v>
      </c>
    </row>
    <row r="940" spans="1:6" ht="12.75">
      <c r="A940" s="34">
        <v>29</v>
      </c>
      <c r="B940" s="35" t="s">
        <v>1457</v>
      </c>
      <c r="C940" s="51">
        <v>41584</v>
      </c>
      <c r="D940" s="37" t="s">
        <v>720</v>
      </c>
      <c r="E940" s="109">
        <v>37</v>
      </c>
      <c r="F940" s="152">
        <v>4000</v>
      </c>
    </row>
    <row r="941" spans="1:6" ht="12.75">
      <c r="A941" s="34">
        <v>30</v>
      </c>
      <c r="B941" s="35" t="s">
        <v>1007</v>
      </c>
      <c r="C941" s="137">
        <v>41759</v>
      </c>
      <c r="D941" s="137" t="s">
        <v>689</v>
      </c>
      <c r="E941" s="109">
        <v>35</v>
      </c>
      <c r="F941" s="152">
        <v>4000</v>
      </c>
    </row>
    <row r="942" spans="1:6" ht="12.75">
      <c r="A942" s="34">
        <v>31</v>
      </c>
      <c r="B942" s="35" t="s">
        <v>1458</v>
      </c>
      <c r="C942" s="137">
        <v>41759</v>
      </c>
      <c r="D942" s="137" t="s">
        <v>689</v>
      </c>
      <c r="E942" s="109">
        <v>25.8</v>
      </c>
      <c r="F942" s="152">
        <v>4000</v>
      </c>
    </row>
    <row r="943" spans="1:6" ht="12.75">
      <c r="A943" s="34">
        <v>32</v>
      </c>
      <c r="B943" s="35" t="s">
        <v>1459</v>
      </c>
      <c r="C943" s="51">
        <v>42420</v>
      </c>
      <c r="D943" s="37" t="s">
        <v>1460</v>
      </c>
      <c r="E943" s="109">
        <v>39.1</v>
      </c>
      <c r="F943" s="152">
        <v>4000</v>
      </c>
    </row>
    <row r="944" spans="1:6" ht="12.75">
      <c r="A944" s="34">
        <v>33</v>
      </c>
      <c r="B944" s="35" t="s">
        <v>1461</v>
      </c>
      <c r="C944" s="51">
        <v>41942</v>
      </c>
      <c r="D944" s="37" t="s">
        <v>1433</v>
      </c>
      <c r="E944" s="109">
        <v>49.4</v>
      </c>
      <c r="F944" s="152">
        <v>4000</v>
      </c>
    </row>
    <row r="945" spans="1:6" ht="12.75">
      <c r="A945" s="34">
        <v>34</v>
      </c>
      <c r="B945" s="35" t="s">
        <v>1462</v>
      </c>
      <c r="C945" s="51">
        <v>41942</v>
      </c>
      <c r="D945" s="37" t="s">
        <v>1433</v>
      </c>
      <c r="E945" s="109">
        <v>48.2</v>
      </c>
      <c r="F945" s="152">
        <v>4000</v>
      </c>
    </row>
    <row r="946" spans="1:6" ht="12.75">
      <c r="A946" s="34">
        <v>35</v>
      </c>
      <c r="B946" s="35" t="s">
        <v>1463</v>
      </c>
      <c r="C946" s="51">
        <v>42661</v>
      </c>
      <c r="D946" s="37" t="s">
        <v>784</v>
      </c>
      <c r="E946" s="109">
        <v>39.2</v>
      </c>
      <c r="F946" s="152">
        <v>4000</v>
      </c>
    </row>
    <row r="947" spans="1:6" ht="12.75">
      <c r="A947" s="34">
        <v>36</v>
      </c>
      <c r="B947" s="35" t="s">
        <v>1464</v>
      </c>
      <c r="C947" s="51">
        <v>42226</v>
      </c>
      <c r="D947" s="37" t="s">
        <v>905</v>
      </c>
      <c r="E947" s="109">
        <v>45.5</v>
      </c>
      <c r="F947" s="152">
        <v>4000</v>
      </c>
    </row>
    <row r="948" spans="1:6" ht="12.75">
      <c r="A948" s="34">
        <v>37</v>
      </c>
      <c r="B948" s="35" t="s">
        <v>1465</v>
      </c>
      <c r="C948" s="51">
        <v>42314</v>
      </c>
      <c r="D948" s="37" t="s">
        <v>908</v>
      </c>
      <c r="E948" s="109">
        <v>26.2</v>
      </c>
      <c r="F948" s="152">
        <v>4000</v>
      </c>
    </row>
    <row r="949" spans="1:6" ht="12.75">
      <c r="A949" s="34">
        <v>38</v>
      </c>
      <c r="B949" s="35" t="s">
        <v>1466</v>
      </c>
      <c r="C949" s="51">
        <v>42314</v>
      </c>
      <c r="D949" s="37" t="s">
        <v>908</v>
      </c>
      <c r="E949" s="109">
        <v>35.6</v>
      </c>
      <c r="F949" s="152">
        <v>4000</v>
      </c>
    </row>
    <row r="950" spans="1:6" ht="12.75">
      <c r="A950" s="34">
        <v>39</v>
      </c>
      <c r="B950" s="35" t="s">
        <v>1467</v>
      </c>
      <c r="C950" s="51">
        <v>42314</v>
      </c>
      <c r="D950" s="37" t="s">
        <v>908</v>
      </c>
      <c r="E950" s="109">
        <v>38.1</v>
      </c>
      <c r="F950" s="152">
        <v>4000</v>
      </c>
    </row>
    <row r="951" spans="1:6" ht="12.75">
      <c r="A951" s="34">
        <v>40</v>
      </c>
      <c r="B951" s="35" t="s">
        <v>1468</v>
      </c>
      <c r="C951" s="51">
        <v>41663</v>
      </c>
      <c r="D951" s="37" t="s">
        <v>1431</v>
      </c>
      <c r="E951" s="109">
        <v>68.1</v>
      </c>
      <c r="F951" s="152">
        <v>4000</v>
      </c>
    </row>
    <row r="952" spans="1:6" ht="12.75">
      <c r="A952" s="34">
        <v>41</v>
      </c>
      <c r="B952" s="35" t="s">
        <v>1469</v>
      </c>
      <c r="C952" s="51">
        <v>42544</v>
      </c>
      <c r="D952" s="37" t="s">
        <v>1451</v>
      </c>
      <c r="E952" s="109">
        <v>25.7</v>
      </c>
      <c r="F952" s="152">
        <v>4000</v>
      </c>
    </row>
    <row r="953" spans="1:6" ht="12.75">
      <c r="A953" s="34">
        <v>42</v>
      </c>
      <c r="B953" s="35" t="s">
        <v>1470</v>
      </c>
      <c r="C953" s="51">
        <v>42544</v>
      </c>
      <c r="D953" s="37" t="s">
        <v>1451</v>
      </c>
      <c r="E953" s="109">
        <v>15.6</v>
      </c>
      <c r="F953" s="152">
        <v>4000</v>
      </c>
    </row>
    <row r="954" spans="1:6" ht="12.75">
      <c r="A954" s="34">
        <v>43</v>
      </c>
      <c r="B954" s="35" t="s">
        <v>1471</v>
      </c>
      <c r="C954" s="51">
        <v>42420</v>
      </c>
      <c r="D954" s="37" t="s">
        <v>1460</v>
      </c>
      <c r="E954" s="109">
        <v>55.3</v>
      </c>
      <c r="F954" s="152">
        <v>4000</v>
      </c>
    </row>
    <row r="955" spans="1:6" ht="12.75">
      <c r="A955" s="34">
        <v>44</v>
      </c>
      <c r="B955" s="35" t="s">
        <v>63</v>
      </c>
      <c r="C955" s="51">
        <v>42368</v>
      </c>
      <c r="D955" s="37" t="s">
        <v>921</v>
      </c>
      <c r="E955" s="109">
        <v>29.7</v>
      </c>
      <c r="F955" s="152">
        <v>4000</v>
      </c>
    </row>
    <row r="956" spans="1:6" ht="12.75">
      <c r="A956" s="34">
        <v>45</v>
      </c>
      <c r="B956" s="35" t="s">
        <v>1472</v>
      </c>
      <c r="C956" s="51">
        <v>42233</v>
      </c>
      <c r="D956" s="37" t="s">
        <v>907</v>
      </c>
      <c r="E956" s="109">
        <v>38.7</v>
      </c>
      <c r="F956" s="152">
        <v>4000</v>
      </c>
    </row>
    <row r="957" spans="1:6" ht="12.75">
      <c r="A957" s="34">
        <v>46</v>
      </c>
      <c r="B957" s="35" t="s">
        <v>1473</v>
      </c>
      <c r="C957" s="51">
        <v>42233</v>
      </c>
      <c r="D957" s="37" t="s">
        <v>907</v>
      </c>
      <c r="E957" s="109">
        <v>20.3</v>
      </c>
      <c r="F957" s="152">
        <v>4000</v>
      </c>
    </row>
    <row r="958" spans="1:6" ht="12.75">
      <c r="A958" s="34">
        <v>47</v>
      </c>
      <c r="B958" s="35" t="s">
        <v>1474</v>
      </c>
      <c r="C958" s="51">
        <v>42277</v>
      </c>
      <c r="D958" s="37" t="s">
        <v>909</v>
      </c>
      <c r="E958" s="109">
        <v>25.2</v>
      </c>
      <c r="F958" s="152">
        <v>4000</v>
      </c>
    </row>
    <row r="959" spans="1:6" ht="12.75">
      <c r="A959" s="34">
        <v>48</v>
      </c>
      <c r="B959" s="35" t="s">
        <v>1475</v>
      </c>
      <c r="C959" s="51">
        <v>42277</v>
      </c>
      <c r="D959" s="37" t="s">
        <v>909</v>
      </c>
      <c r="E959" s="109">
        <v>32</v>
      </c>
      <c r="F959" s="152">
        <v>4000</v>
      </c>
    </row>
    <row r="960" spans="1:6" ht="12.75">
      <c r="A960" s="34">
        <v>49</v>
      </c>
      <c r="B960" s="35" t="s">
        <v>1476</v>
      </c>
      <c r="C960" s="51">
        <v>42641</v>
      </c>
      <c r="D960" s="37" t="s">
        <v>1446</v>
      </c>
      <c r="E960" s="109">
        <v>53.6</v>
      </c>
      <c r="F960" s="152">
        <v>4000</v>
      </c>
    </row>
    <row r="961" spans="1:6" ht="12.75">
      <c r="A961" s="34">
        <v>50</v>
      </c>
      <c r="B961" s="35" t="s">
        <v>1477</v>
      </c>
      <c r="C961" s="51">
        <v>42641</v>
      </c>
      <c r="D961" s="37" t="s">
        <v>1446</v>
      </c>
      <c r="E961" s="109">
        <v>64.8</v>
      </c>
      <c r="F961" s="152">
        <v>4000</v>
      </c>
    </row>
    <row r="962" spans="1:6" ht="12.75">
      <c r="A962" s="34">
        <v>51</v>
      </c>
      <c r="B962" s="35" t="s">
        <v>1478</v>
      </c>
      <c r="C962" s="51">
        <v>41953</v>
      </c>
      <c r="D962" s="37" t="s">
        <v>1479</v>
      </c>
      <c r="E962" s="109">
        <v>28.2</v>
      </c>
      <c r="F962" s="152">
        <v>4000</v>
      </c>
    </row>
    <row r="963" spans="1:6" ht="12.75">
      <c r="A963" s="34">
        <v>52</v>
      </c>
      <c r="B963" s="35" t="s">
        <v>1480</v>
      </c>
      <c r="C963" s="51">
        <v>42108</v>
      </c>
      <c r="D963" s="37" t="s">
        <v>1481</v>
      </c>
      <c r="E963" s="109">
        <v>47.6</v>
      </c>
      <c r="F963" s="152">
        <v>4000</v>
      </c>
    </row>
    <row r="964" spans="1:6" ht="12.75">
      <c r="A964" s="34">
        <v>53</v>
      </c>
      <c r="B964" s="35" t="s">
        <v>1482</v>
      </c>
      <c r="C964" s="51">
        <v>42108</v>
      </c>
      <c r="D964" s="37" t="s">
        <v>1481</v>
      </c>
      <c r="E964" s="109">
        <v>32.4</v>
      </c>
      <c r="F964" s="152">
        <v>4000</v>
      </c>
    </row>
    <row r="965" spans="1:6" ht="12.75">
      <c r="A965" s="34">
        <v>54</v>
      </c>
      <c r="B965" s="35" t="s">
        <v>1483</v>
      </c>
      <c r="C965" s="51">
        <v>42108</v>
      </c>
      <c r="D965" s="37" t="s">
        <v>1481</v>
      </c>
      <c r="E965" s="109">
        <v>21.1</v>
      </c>
      <c r="F965" s="152">
        <v>4000</v>
      </c>
    </row>
    <row r="966" spans="1:6" ht="12.75">
      <c r="A966" s="34">
        <v>55</v>
      </c>
      <c r="B966" s="35" t="s">
        <v>574</v>
      </c>
      <c r="C966" s="51">
        <v>41597</v>
      </c>
      <c r="D966" s="37" t="s">
        <v>1484</v>
      </c>
      <c r="E966" s="109">
        <v>77.3</v>
      </c>
      <c r="F966" s="152">
        <v>4000</v>
      </c>
    </row>
    <row r="967" spans="1:6" ht="12.75">
      <c r="A967" s="34">
        <v>56</v>
      </c>
      <c r="B967" s="35" t="s">
        <v>1009</v>
      </c>
      <c r="C967" s="137">
        <v>41544</v>
      </c>
      <c r="D967" s="137" t="s">
        <v>155</v>
      </c>
      <c r="E967" s="109">
        <v>38.1</v>
      </c>
      <c r="F967" s="152">
        <v>4000</v>
      </c>
    </row>
    <row r="968" spans="1:6" ht="12.75">
      <c r="A968" s="34">
        <v>57</v>
      </c>
      <c r="B968" s="35" t="s">
        <v>1485</v>
      </c>
      <c r="C968" s="51">
        <v>41953</v>
      </c>
      <c r="D968" s="37" t="s">
        <v>1479</v>
      </c>
      <c r="E968" s="109">
        <v>23.2</v>
      </c>
      <c r="F968" s="152">
        <v>4000</v>
      </c>
    </row>
    <row r="969" spans="1:6" ht="12.75">
      <c r="A969" s="34">
        <v>58</v>
      </c>
      <c r="B969" s="35" t="s">
        <v>1486</v>
      </c>
      <c r="C969" s="51">
        <v>41953</v>
      </c>
      <c r="D969" s="37" t="s">
        <v>1479</v>
      </c>
      <c r="E969" s="109">
        <v>28.7</v>
      </c>
      <c r="F969" s="152">
        <v>4000</v>
      </c>
    </row>
    <row r="970" spans="1:6" ht="12.75">
      <c r="A970" s="34">
        <v>59</v>
      </c>
      <c r="B970" s="35" t="s">
        <v>1487</v>
      </c>
      <c r="C970" s="51">
        <v>41964</v>
      </c>
      <c r="D970" s="37" t="s">
        <v>904</v>
      </c>
      <c r="E970" s="109">
        <v>83.7</v>
      </c>
      <c r="F970" s="152">
        <v>4000</v>
      </c>
    </row>
    <row r="971" spans="1:6" ht="12.75">
      <c r="A971" s="34">
        <v>60</v>
      </c>
      <c r="B971" s="35" t="s">
        <v>1488</v>
      </c>
      <c r="C971" s="51">
        <v>41964</v>
      </c>
      <c r="D971" s="37" t="s">
        <v>904</v>
      </c>
      <c r="E971" s="109">
        <v>35.3</v>
      </c>
      <c r="F971" s="152">
        <v>4000</v>
      </c>
    </row>
    <row r="972" spans="1:6" ht="12.75">
      <c r="A972" s="34">
        <v>61</v>
      </c>
      <c r="B972" s="111" t="s">
        <v>1489</v>
      </c>
      <c r="C972" s="51">
        <v>42420</v>
      </c>
      <c r="D972" s="37" t="s">
        <v>1460</v>
      </c>
      <c r="E972" s="109">
        <v>40.8</v>
      </c>
      <c r="F972" s="152">
        <v>4000</v>
      </c>
    </row>
    <row r="973" spans="1:6" ht="12.75">
      <c r="A973" s="34">
        <v>62</v>
      </c>
      <c r="B973" s="35" t="s">
        <v>1490</v>
      </c>
      <c r="C973" s="51">
        <v>41964</v>
      </c>
      <c r="D973" s="37" t="s">
        <v>904</v>
      </c>
      <c r="E973" s="109">
        <v>34.7</v>
      </c>
      <c r="F973" s="152">
        <v>4000</v>
      </c>
    </row>
    <row r="974" spans="1:6" ht="12.75">
      <c r="A974" s="34">
        <v>63</v>
      </c>
      <c r="B974" s="35" t="s">
        <v>1491</v>
      </c>
      <c r="C974" s="51">
        <v>42073</v>
      </c>
      <c r="D974" s="37" t="s">
        <v>913</v>
      </c>
      <c r="E974" s="109">
        <v>34.8</v>
      </c>
      <c r="F974" s="152">
        <v>4000</v>
      </c>
    </row>
    <row r="975" spans="1:6" ht="12.75">
      <c r="A975" s="34">
        <v>64</v>
      </c>
      <c r="B975" s="35" t="s">
        <v>1492</v>
      </c>
      <c r="C975" s="51">
        <v>42073</v>
      </c>
      <c r="D975" s="37" t="s">
        <v>913</v>
      </c>
      <c r="E975" s="109">
        <v>35.7</v>
      </c>
      <c r="F975" s="152">
        <v>4000</v>
      </c>
    </row>
    <row r="976" spans="1:6" ht="12.75">
      <c r="A976" s="34">
        <v>65</v>
      </c>
      <c r="B976" s="35" t="s">
        <v>1493</v>
      </c>
      <c r="C976" s="51">
        <v>42060</v>
      </c>
      <c r="D976" s="37" t="s">
        <v>912</v>
      </c>
      <c r="E976" s="109">
        <v>24.1</v>
      </c>
      <c r="F976" s="152">
        <v>4000</v>
      </c>
    </row>
    <row r="977" spans="1:6" ht="12.75">
      <c r="A977" s="34">
        <v>65</v>
      </c>
      <c r="B977" s="35" t="s">
        <v>1494</v>
      </c>
      <c r="C977" s="51">
        <v>41934</v>
      </c>
      <c r="D977" s="37" t="s">
        <v>547</v>
      </c>
      <c r="E977" s="109">
        <v>49.9</v>
      </c>
      <c r="F977" s="152">
        <v>2912.16</v>
      </c>
    </row>
    <row r="978" spans="1:6" ht="12.75">
      <c r="A978" s="130"/>
      <c r="B978" s="39" t="s">
        <v>550</v>
      </c>
      <c r="C978" s="131"/>
      <c r="D978" s="131"/>
      <c r="E978" s="41">
        <f>SUM(E912:E977)+25.9</f>
        <v>2577.5999999999995</v>
      </c>
      <c r="F978" s="41">
        <f>SUM(F912:F977)</f>
        <v>257412.16</v>
      </c>
    </row>
    <row r="979" spans="1:6" ht="12.75">
      <c r="A979" s="169" t="s">
        <v>86</v>
      </c>
      <c r="B979" s="170"/>
      <c r="C979" s="170"/>
      <c r="D979" s="170"/>
      <c r="E979" s="170"/>
      <c r="F979" s="171"/>
    </row>
    <row r="980" spans="1:6" ht="12.75">
      <c r="A980" s="34">
        <v>1</v>
      </c>
      <c r="B980" s="35" t="s">
        <v>1495</v>
      </c>
      <c r="C980" s="36">
        <v>41929</v>
      </c>
      <c r="D980" s="131" t="s">
        <v>1496</v>
      </c>
      <c r="E980" s="109">
        <v>40.8</v>
      </c>
      <c r="F980" s="151">
        <v>4250</v>
      </c>
    </row>
    <row r="981" spans="1:6" ht="12.75">
      <c r="A981" s="34">
        <v>2</v>
      </c>
      <c r="B981" s="35" t="s">
        <v>1497</v>
      </c>
      <c r="C981" s="36">
        <v>41929</v>
      </c>
      <c r="D981" s="131" t="s">
        <v>1498</v>
      </c>
      <c r="E981" s="109">
        <v>28.7</v>
      </c>
      <c r="F981" s="151">
        <v>4250</v>
      </c>
    </row>
    <row r="982" spans="1:6" ht="12.75">
      <c r="A982" s="34">
        <v>3</v>
      </c>
      <c r="B982" s="35" t="s">
        <v>1499</v>
      </c>
      <c r="C982" s="36">
        <v>41929</v>
      </c>
      <c r="D982" s="131" t="s">
        <v>1498</v>
      </c>
      <c r="E982" s="109">
        <v>43.3</v>
      </c>
      <c r="F982" s="151">
        <v>4250</v>
      </c>
    </row>
    <row r="983" spans="1:6" ht="12.75">
      <c r="A983" s="34">
        <v>4</v>
      </c>
      <c r="B983" s="35" t="s">
        <v>1500</v>
      </c>
      <c r="C983" s="36">
        <v>41929</v>
      </c>
      <c r="D983" s="131" t="s">
        <v>1501</v>
      </c>
      <c r="E983" s="109">
        <v>32.6</v>
      </c>
      <c r="F983" s="151">
        <v>4250</v>
      </c>
    </row>
    <row r="984" spans="1:6" ht="12.75">
      <c r="A984" s="34">
        <v>5</v>
      </c>
      <c r="B984" s="35" t="s">
        <v>1502</v>
      </c>
      <c r="C984" s="36">
        <v>41656</v>
      </c>
      <c r="D984" s="131" t="s">
        <v>1503</v>
      </c>
      <c r="E984" s="109">
        <v>45</v>
      </c>
      <c r="F984" s="151">
        <v>4250</v>
      </c>
    </row>
    <row r="985" spans="1:6" ht="12.75">
      <c r="A985" s="34">
        <v>6</v>
      </c>
      <c r="B985" s="35" t="s">
        <v>1504</v>
      </c>
      <c r="C985" s="36">
        <v>41996</v>
      </c>
      <c r="D985" s="131" t="s">
        <v>1505</v>
      </c>
      <c r="E985" s="109">
        <v>20.9</v>
      </c>
      <c r="F985" s="151">
        <v>4250</v>
      </c>
    </row>
    <row r="986" spans="1:6" ht="12.75">
      <c r="A986" s="34">
        <v>7</v>
      </c>
      <c r="B986" s="35" t="s">
        <v>1506</v>
      </c>
      <c r="C986" s="36">
        <v>41996</v>
      </c>
      <c r="D986" s="131" t="s">
        <v>1505</v>
      </c>
      <c r="E986" s="109">
        <v>43.4</v>
      </c>
      <c r="F986" s="151">
        <v>4250</v>
      </c>
    </row>
    <row r="987" spans="1:6" ht="12.75">
      <c r="A987" s="34">
        <v>8</v>
      </c>
      <c r="B987" s="35" t="s">
        <v>1507</v>
      </c>
      <c r="C987" s="36">
        <v>41996</v>
      </c>
      <c r="D987" s="131" t="s">
        <v>1505</v>
      </c>
      <c r="E987" s="109">
        <v>49</v>
      </c>
      <c r="F987" s="151">
        <v>4250</v>
      </c>
    </row>
    <row r="988" spans="1:6" ht="26.25">
      <c r="A988" s="34">
        <v>9</v>
      </c>
      <c r="B988" s="35" t="s">
        <v>1508</v>
      </c>
      <c r="C988" s="36">
        <v>41996</v>
      </c>
      <c r="D988" s="131" t="s">
        <v>1509</v>
      </c>
      <c r="E988" s="109">
        <v>17.4</v>
      </c>
      <c r="F988" s="151">
        <v>4250</v>
      </c>
    </row>
    <row r="989" spans="1:6" ht="12.75">
      <c r="A989" s="34">
        <v>10</v>
      </c>
      <c r="B989" s="35" t="s">
        <v>1510</v>
      </c>
      <c r="C989" s="36">
        <v>41996</v>
      </c>
      <c r="D989" s="131" t="s">
        <v>1509</v>
      </c>
      <c r="E989" s="109">
        <v>48</v>
      </c>
      <c r="F989" s="151">
        <v>4250</v>
      </c>
    </row>
    <row r="990" spans="1:6" ht="12.75">
      <c r="A990" s="34">
        <v>11</v>
      </c>
      <c r="B990" s="35" t="s">
        <v>1511</v>
      </c>
      <c r="C990" s="36">
        <v>42026</v>
      </c>
      <c r="D990" s="131" t="s">
        <v>1512</v>
      </c>
      <c r="E990" s="109">
        <v>35.4</v>
      </c>
      <c r="F990" s="151">
        <v>4250</v>
      </c>
    </row>
    <row r="991" spans="1:6" ht="12.75">
      <c r="A991" s="34">
        <v>12</v>
      </c>
      <c r="B991" s="35" t="s">
        <v>1513</v>
      </c>
      <c r="C991" s="36">
        <v>41656</v>
      </c>
      <c r="D991" s="131" t="s">
        <v>618</v>
      </c>
      <c r="E991" s="109">
        <v>29</v>
      </c>
      <c r="F991" s="151">
        <v>4250</v>
      </c>
    </row>
    <row r="992" spans="1:6" ht="12.75">
      <c r="A992" s="34">
        <v>13</v>
      </c>
      <c r="B992" s="35" t="s">
        <v>1514</v>
      </c>
      <c r="C992" s="36">
        <v>41824</v>
      </c>
      <c r="D992" s="131" t="s">
        <v>717</v>
      </c>
      <c r="E992" s="109">
        <v>20.1</v>
      </c>
      <c r="F992" s="151">
        <v>4250</v>
      </c>
    </row>
    <row r="993" spans="1:6" ht="12.75">
      <c r="A993" s="34">
        <v>14</v>
      </c>
      <c r="B993" s="35" t="s">
        <v>1515</v>
      </c>
      <c r="C993" s="36">
        <v>41872</v>
      </c>
      <c r="D993" s="131" t="s">
        <v>1516</v>
      </c>
      <c r="E993" s="109">
        <v>30.8</v>
      </c>
      <c r="F993" s="151">
        <v>4250</v>
      </c>
    </row>
    <row r="994" spans="1:6" ht="12.75">
      <c r="A994" s="34">
        <v>15</v>
      </c>
      <c r="B994" s="35" t="s">
        <v>1517</v>
      </c>
      <c r="C994" s="36">
        <v>42026</v>
      </c>
      <c r="D994" s="131" t="s">
        <v>1518</v>
      </c>
      <c r="E994" s="109">
        <v>38.7</v>
      </c>
      <c r="F994" s="151">
        <v>4250</v>
      </c>
    </row>
    <row r="995" spans="1:6" ht="12.75">
      <c r="A995" s="34">
        <v>16</v>
      </c>
      <c r="B995" s="35" t="s">
        <v>1519</v>
      </c>
      <c r="C995" s="36">
        <v>42026</v>
      </c>
      <c r="D995" s="131" t="s">
        <v>1518</v>
      </c>
      <c r="E995" s="109">
        <v>39.3</v>
      </c>
      <c r="F995" s="151">
        <v>4250</v>
      </c>
    </row>
    <row r="996" spans="1:6" ht="12.75">
      <c r="A996" s="34">
        <v>17</v>
      </c>
      <c r="B996" s="35" t="s">
        <v>1520</v>
      </c>
      <c r="C996" s="36">
        <v>42387</v>
      </c>
      <c r="D996" s="131" t="s">
        <v>1521</v>
      </c>
      <c r="E996" s="109">
        <v>45.9</v>
      </c>
      <c r="F996" s="151">
        <v>4250</v>
      </c>
    </row>
    <row r="997" spans="1:6" ht="12.75">
      <c r="A997" s="34">
        <v>18</v>
      </c>
      <c r="B997" s="35" t="s">
        <v>1522</v>
      </c>
      <c r="C997" s="36">
        <v>42387</v>
      </c>
      <c r="D997" s="131" t="s">
        <v>1521</v>
      </c>
      <c r="E997" s="109">
        <v>46.2</v>
      </c>
      <c r="F997" s="151">
        <v>4250</v>
      </c>
    </row>
    <row r="998" spans="1:6" ht="12.75">
      <c r="A998" s="34">
        <v>19</v>
      </c>
      <c r="B998" s="35" t="s">
        <v>1523</v>
      </c>
      <c r="C998" s="36">
        <v>42503</v>
      </c>
      <c r="D998" s="131" t="s">
        <v>1524</v>
      </c>
      <c r="E998" s="109">
        <v>49.7</v>
      </c>
      <c r="F998" s="151">
        <v>4250</v>
      </c>
    </row>
    <row r="999" spans="1:6" ht="12.75">
      <c r="A999" s="34">
        <v>20</v>
      </c>
      <c r="B999" s="35" t="s">
        <v>1525</v>
      </c>
      <c r="C999" s="36">
        <v>41418</v>
      </c>
      <c r="D999" s="131" t="s">
        <v>713</v>
      </c>
      <c r="E999" s="109">
        <v>68.7</v>
      </c>
      <c r="F999" s="151">
        <v>4250</v>
      </c>
    </row>
    <row r="1000" spans="1:6" ht="12.75">
      <c r="A1000" s="34">
        <v>21</v>
      </c>
      <c r="B1000" s="35" t="s">
        <v>1526</v>
      </c>
      <c r="C1000" s="36">
        <v>42187</v>
      </c>
      <c r="D1000" s="131" t="s">
        <v>1527</v>
      </c>
      <c r="E1000" s="109">
        <v>30.1</v>
      </c>
      <c r="F1000" s="151">
        <v>4250</v>
      </c>
    </row>
    <row r="1001" spans="1:6" ht="12.75">
      <c r="A1001" s="34">
        <v>22</v>
      </c>
      <c r="B1001" s="35" t="s">
        <v>1528</v>
      </c>
      <c r="C1001" s="36">
        <v>41919</v>
      </c>
      <c r="D1001" s="131" t="s">
        <v>715</v>
      </c>
      <c r="E1001" s="109">
        <v>17.4</v>
      </c>
      <c r="F1001" s="151">
        <v>4250</v>
      </c>
    </row>
    <row r="1002" spans="1:6" ht="12.75">
      <c r="A1002" s="34">
        <v>23</v>
      </c>
      <c r="B1002" s="35" t="s">
        <v>1011</v>
      </c>
      <c r="C1002" s="36">
        <v>41656</v>
      </c>
      <c r="D1002" s="131" t="s">
        <v>618</v>
      </c>
      <c r="E1002" s="109">
        <v>31.1</v>
      </c>
      <c r="F1002" s="151">
        <v>4250</v>
      </c>
    </row>
    <row r="1003" spans="1:6" ht="12.75">
      <c r="A1003" s="34">
        <v>24</v>
      </c>
      <c r="B1003" s="35" t="s">
        <v>1529</v>
      </c>
      <c r="C1003" s="36">
        <v>41759</v>
      </c>
      <c r="D1003" s="131" t="s">
        <v>721</v>
      </c>
      <c r="E1003" s="109">
        <v>38.3</v>
      </c>
      <c r="F1003" s="151">
        <v>4250</v>
      </c>
    </row>
    <row r="1004" spans="1:6" ht="12.75">
      <c r="A1004" s="34">
        <v>25</v>
      </c>
      <c r="B1004" s="35" t="s">
        <v>1530</v>
      </c>
      <c r="C1004" s="36">
        <v>41824</v>
      </c>
      <c r="D1004" s="131" t="s">
        <v>718</v>
      </c>
      <c r="E1004" s="109">
        <v>32.3</v>
      </c>
      <c r="F1004" s="151">
        <v>4250</v>
      </c>
    </row>
    <row r="1005" spans="1:6" ht="12.75">
      <c r="A1005" s="34">
        <v>26</v>
      </c>
      <c r="B1005" s="35" t="s">
        <v>1531</v>
      </c>
      <c r="C1005" s="36">
        <v>41824</v>
      </c>
      <c r="D1005" s="131" t="s">
        <v>722</v>
      </c>
      <c r="E1005" s="109">
        <v>48.2</v>
      </c>
      <c r="F1005" s="151">
        <v>4250</v>
      </c>
    </row>
    <row r="1006" spans="1:6" ht="12.75">
      <c r="A1006" s="34">
        <v>27</v>
      </c>
      <c r="B1006" s="35" t="s">
        <v>1532</v>
      </c>
      <c r="C1006" s="36">
        <v>41824</v>
      </c>
      <c r="D1006" s="131" t="s">
        <v>1533</v>
      </c>
      <c r="E1006" s="109">
        <v>21.8</v>
      </c>
      <c r="F1006" s="151">
        <v>4250</v>
      </c>
    </row>
    <row r="1007" spans="1:6" ht="12.75">
      <c r="A1007" s="34">
        <v>28</v>
      </c>
      <c r="B1007" s="35" t="s">
        <v>1534</v>
      </c>
      <c r="C1007" s="36">
        <v>41824</v>
      </c>
      <c r="D1007" s="131" t="s">
        <v>1533</v>
      </c>
      <c r="E1007" s="109">
        <v>22.3</v>
      </c>
      <c r="F1007" s="151">
        <v>4250</v>
      </c>
    </row>
    <row r="1008" spans="1:6" ht="12.75">
      <c r="A1008" s="34">
        <v>29</v>
      </c>
      <c r="B1008" s="35" t="s">
        <v>1535</v>
      </c>
      <c r="C1008" s="36">
        <v>41872</v>
      </c>
      <c r="D1008" s="131" t="s">
        <v>719</v>
      </c>
      <c r="E1008" s="109">
        <v>14.3</v>
      </c>
      <c r="F1008" s="151">
        <v>4250</v>
      </c>
    </row>
    <row r="1009" spans="1:6" ht="12.75">
      <c r="A1009" s="34">
        <v>30</v>
      </c>
      <c r="B1009" s="35" t="s">
        <v>1536</v>
      </c>
      <c r="C1009" s="36">
        <v>41872</v>
      </c>
      <c r="D1009" s="131" t="s">
        <v>719</v>
      </c>
      <c r="E1009" s="109">
        <v>32.8</v>
      </c>
      <c r="F1009" s="151">
        <v>4250</v>
      </c>
    </row>
    <row r="1010" spans="1:6" ht="12.75">
      <c r="A1010" s="34">
        <v>31</v>
      </c>
      <c r="B1010" s="35" t="s">
        <v>1537</v>
      </c>
      <c r="C1010" s="36">
        <v>41872</v>
      </c>
      <c r="D1010" s="131" t="s">
        <v>719</v>
      </c>
      <c r="E1010" s="109">
        <v>55.7</v>
      </c>
      <c r="F1010" s="151">
        <v>4250</v>
      </c>
    </row>
    <row r="1011" spans="1:6" ht="12.75">
      <c r="A1011" s="34">
        <v>32</v>
      </c>
      <c r="B1011" s="35" t="s">
        <v>1538</v>
      </c>
      <c r="C1011" s="36">
        <v>42304</v>
      </c>
      <c r="D1011" s="131" t="s">
        <v>1539</v>
      </c>
      <c r="E1011" s="109">
        <v>37.3</v>
      </c>
      <c r="F1011" s="151">
        <v>4250</v>
      </c>
    </row>
    <row r="1012" spans="1:6" ht="12.75">
      <c r="A1012" s="34">
        <v>33</v>
      </c>
      <c r="B1012" s="35" t="s">
        <v>168</v>
      </c>
      <c r="C1012" s="36">
        <v>41996</v>
      </c>
      <c r="D1012" s="131" t="s">
        <v>1301</v>
      </c>
      <c r="E1012" s="109">
        <v>21.1</v>
      </c>
      <c r="F1012" s="151">
        <v>4250</v>
      </c>
    </row>
    <row r="1013" spans="1:6" ht="12.75">
      <c r="A1013" s="34">
        <v>34</v>
      </c>
      <c r="B1013" s="35" t="s">
        <v>1540</v>
      </c>
      <c r="C1013" s="36">
        <v>42026</v>
      </c>
      <c r="D1013" s="131" t="s">
        <v>1518</v>
      </c>
      <c r="E1013" s="109">
        <v>38.7</v>
      </c>
      <c r="F1013" s="151">
        <v>4250</v>
      </c>
    </row>
    <row r="1014" spans="1:6" ht="12.75">
      <c r="A1014" s="34">
        <v>35</v>
      </c>
      <c r="B1014" s="35" t="s">
        <v>1541</v>
      </c>
      <c r="C1014" s="36">
        <v>41922</v>
      </c>
      <c r="D1014" s="131" t="s">
        <v>250</v>
      </c>
      <c r="E1014" s="109">
        <v>28.6</v>
      </c>
      <c r="F1014" s="151">
        <v>4250</v>
      </c>
    </row>
    <row r="1015" spans="1:6" ht="12.75">
      <c r="A1015" s="34">
        <v>36</v>
      </c>
      <c r="B1015" s="35" t="s">
        <v>1542</v>
      </c>
      <c r="C1015" s="36">
        <v>42355</v>
      </c>
      <c r="D1015" s="131" t="s">
        <v>1543</v>
      </c>
      <c r="E1015" s="109">
        <v>39.6</v>
      </c>
      <c r="F1015" s="151">
        <v>4250</v>
      </c>
    </row>
    <row r="1016" spans="1:6" ht="12.75">
      <c r="A1016" s="34">
        <v>37</v>
      </c>
      <c r="B1016" s="35" t="s">
        <v>1544</v>
      </c>
      <c r="C1016" s="36">
        <v>41929</v>
      </c>
      <c r="D1016" s="131" t="s">
        <v>1501</v>
      </c>
      <c r="E1016" s="109">
        <v>59.1</v>
      </c>
      <c r="F1016" s="151">
        <v>4250</v>
      </c>
    </row>
    <row r="1017" spans="1:6" ht="26.25">
      <c r="A1017" s="34">
        <v>38</v>
      </c>
      <c r="B1017" s="35" t="s">
        <v>1545</v>
      </c>
      <c r="C1017" s="36">
        <v>41323</v>
      </c>
      <c r="D1017" s="131" t="s">
        <v>599</v>
      </c>
      <c r="E1017" s="109">
        <v>29.8</v>
      </c>
      <c r="F1017" s="151">
        <v>4250</v>
      </c>
    </row>
    <row r="1018" spans="1:6" ht="12.75">
      <c r="A1018" s="34">
        <v>39</v>
      </c>
      <c r="B1018" s="35" t="s">
        <v>1546</v>
      </c>
      <c r="C1018" s="36">
        <v>41323</v>
      </c>
      <c r="D1018" s="131" t="s">
        <v>599</v>
      </c>
      <c r="E1018" s="109">
        <v>48.5</v>
      </c>
      <c r="F1018" s="151">
        <v>4250</v>
      </c>
    </row>
    <row r="1019" spans="1:6" ht="12.75">
      <c r="A1019" s="34">
        <v>40</v>
      </c>
      <c r="B1019" s="35" t="s">
        <v>1547</v>
      </c>
      <c r="C1019" s="36">
        <v>41323</v>
      </c>
      <c r="D1019" s="131" t="s">
        <v>599</v>
      </c>
      <c r="E1019" s="109">
        <v>48.6</v>
      </c>
      <c r="F1019" s="151">
        <v>4250</v>
      </c>
    </row>
    <row r="1020" spans="1:6" ht="12.75">
      <c r="A1020" s="34">
        <v>41</v>
      </c>
      <c r="B1020" s="35" t="s">
        <v>1548</v>
      </c>
      <c r="C1020" s="36">
        <v>41362</v>
      </c>
      <c r="D1020" s="131" t="s">
        <v>1549</v>
      </c>
      <c r="E1020" s="109">
        <v>30.3</v>
      </c>
      <c r="F1020" s="151">
        <v>4250</v>
      </c>
    </row>
    <row r="1021" spans="1:6" ht="12.75">
      <c r="A1021" s="34">
        <v>42</v>
      </c>
      <c r="B1021" s="35" t="s">
        <v>1550</v>
      </c>
      <c r="C1021" s="36">
        <v>41418</v>
      </c>
      <c r="D1021" s="131" t="s">
        <v>713</v>
      </c>
      <c r="E1021" s="109">
        <v>50.9</v>
      </c>
      <c r="F1021" s="151">
        <v>4250</v>
      </c>
    </row>
    <row r="1022" spans="1:6" ht="12.75">
      <c r="A1022" s="34">
        <v>43</v>
      </c>
      <c r="B1022" s="35" t="s">
        <v>1551</v>
      </c>
      <c r="C1022" s="36">
        <v>41418</v>
      </c>
      <c r="D1022" s="131" t="s">
        <v>713</v>
      </c>
      <c r="E1022" s="109">
        <v>60.1</v>
      </c>
      <c r="F1022" s="151">
        <v>4250</v>
      </c>
    </row>
    <row r="1023" spans="1:6" ht="12.75">
      <c r="A1023" s="34">
        <v>44</v>
      </c>
      <c r="B1023" s="35" t="s">
        <v>1552</v>
      </c>
      <c r="C1023" s="36">
        <v>42445</v>
      </c>
      <c r="D1023" s="131" t="s">
        <v>1553</v>
      </c>
      <c r="E1023" s="109">
        <v>31</v>
      </c>
      <c r="F1023" s="151">
        <v>4250</v>
      </c>
    </row>
    <row r="1024" spans="1:6" ht="12.75">
      <c r="A1024" s="34">
        <v>45</v>
      </c>
      <c r="B1024" s="35" t="s">
        <v>1554</v>
      </c>
      <c r="C1024" s="36">
        <v>41362</v>
      </c>
      <c r="D1024" s="131" t="s">
        <v>1549</v>
      </c>
      <c r="E1024" s="109">
        <v>23</v>
      </c>
      <c r="F1024" s="151">
        <v>4250</v>
      </c>
    </row>
    <row r="1025" spans="1:6" ht="12.75">
      <c r="A1025" s="34">
        <v>46</v>
      </c>
      <c r="B1025" s="35" t="s">
        <v>1555</v>
      </c>
      <c r="C1025" s="36">
        <v>41656</v>
      </c>
      <c r="D1025" s="131" t="s">
        <v>618</v>
      </c>
      <c r="E1025" s="109">
        <v>37.4</v>
      </c>
      <c r="F1025" s="151">
        <v>4250</v>
      </c>
    </row>
    <row r="1026" spans="1:6" ht="12.75">
      <c r="A1026" s="34">
        <v>47</v>
      </c>
      <c r="B1026" s="35" t="s">
        <v>1556</v>
      </c>
      <c r="C1026" s="36">
        <v>41586</v>
      </c>
      <c r="D1026" s="131" t="s">
        <v>1557</v>
      </c>
      <c r="E1026" s="109">
        <v>24</v>
      </c>
      <c r="F1026" s="151">
        <v>4250</v>
      </c>
    </row>
    <row r="1027" spans="1:6" ht="12.75">
      <c r="A1027" s="34">
        <v>48</v>
      </c>
      <c r="B1027" s="35" t="s">
        <v>1558</v>
      </c>
      <c r="C1027" s="36">
        <v>41586</v>
      </c>
      <c r="D1027" s="131" t="s">
        <v>1557</v>
      </c>
      <c r="E1027" s="109">
        <v>28.9</v>
      </c>
      <c r="F1027" s="151">
        <v>4250</v>
      </c>
    </row>
    <row r="1028" spans="1:6" ht="12.75">
      <c r="A1028" s="34">
        <v>49</v>
      </c>
      <c r="B1028" s="35" t="s">
        <v>1559</v>
      </c>
      <c r="C1028" s="36">
        <v>41929</v>
      </c>
      <c r="D1028" s="131" t="s">
        <v>1560</v>
      </c>
      <c r="E1028" s="109">
        <v>25.3</v>
      </c>
      <c r="F1028" s="151">
        <v>4250</v>
      </c>
    </row>
    <row r="1029" spans="1:6" ht="12.75">
      <c r="A1029" s="34">
        <v>50</v>
      </c>
      <c r="B1029" s="35" t="s">
        <v>1561</v>
      </c>
      <c r="C1029" s="36">
        <v>42355</v>
      </c>
      <c r="D1029" s="131" t="s">
        <v>1562</v>
      </c>
      <c r="E1029" s="109">
        <v>36.1</v>
      </c>
      <c r="F1029" s="151">
        <v>4250</v>
      </c>
    </row>
    <row r="1030" spans="1:6" ht="12.75">
      <c r="A1030" s="34">
        <v>51</v>
      </c>
      <c r="B1030" s="35" t="s">
        <v>1563</v>
      </c>
      <c r="C1030" s="36">
        <v>41586</v>
      </c>
      <c r="D1030" s="131" t="s">
        <v>1557</v>
      </c>
      <c r="E1030" s="109">
        <v>20.7</v>
      </c>
      <c r="F1030" s="151">
        <v>4250</v>
      </c>
    </row>
    <row r="1031" spans="1:6" ht="12.75">
      <c r="A1031" s="34">
        <v>52</v>
      </c>
      <c r="B1031" s="35" t="s">
        <v>1564</v>
      </c>
      <c r="C1031" s="36">
        <v>42503</v>
      </c>
      <c r="D1031" s="131" t="s">
        <v>1524</v>
      </c>
      <c r="E1031" s="109">
        <v>48.1</v>
      </c>
      <c r="F1031" s="151">
        <v>4250</v>
      </c>
    </row>
    <row r="1032" spans="1:6" ht="26.25">
      <c r="A1032" s="34">
        <v>53</v>
      </c>
      <c r="B1032" s="35" t="s">
        <v>1565</v>
      </c>
      <c r="C1032" s="36">
        <v>41759</v>
      </c>
      <c r="D1032" s="131" t="s">
        <v>721</v>
      </c>
      <c r="E1032" s="109">
        <v>36.3</v>
      </c>
      <c r="F1032" s="151">
        <v>4250</v>
      </c>
    </row>
    <row r="1033" spans="1:6" ht="12.75">
      <c r="A1033" s="34">
        <v>54</v>
      </c>
      <c r="B1033" s="35" t="s">
        <v>1566</v>
      </c>
      <c r="C1033" s="36">
        <v>41759</v>
      </c>
      <c r="D1033" s="131" t="s">
        <v>721</v>
      </c>
      <c r="E1033" s="109">
        <v>39.6</v>
      </c>
      <c r="F1033" s="151">
        <v>4250</v>
      </c>
    </row>
    <row r="1034" spans="1:6" ht="12.75">
      <c r="A1034" s="34">
        <v>55</v>
      </c>
      <c r="B1034" s="35" t="s">
        <v>1567</v>
      </c>
      <c r="C1034" s="36">
        <v>41759</v>
      </c>
      <c r="D1034" s="131" t="s">
        <v>721</v>
      </c>
      <c r="E1034" s="109">
        <v>39.5</v>
      </c>
      <c r="F1034" s="151">
        <v>4250</v>
      </c>
    </row>
    <row r="1035" spans="1:6" ht="12.75">
      <c r="A1035" s="34">
        <v>56</v>
      </c>
      <c r="B1035" s="35" t="s">
        <v>1568</v>
      </c>
      <c r="C1035" s="36">
        <v>42503</v>
      </c>
      <c r="D1035" s="131" t="s">
        <v>1524</v>
      </c>
      <c r="E1035" s="109">
        <v>48.5</v>
      </c>
      <c r="F1035" s="151">
        <v>4250</v>
      </c>
    </row>
    <row r="1036" spans="1:6" ht="12.75">
      <c r="A1036" s="34">
        <v>57</v>
      </c>
      <c r="B1036" s="35" t="s">
        <v>1569</v>
      </c>
      <c r="C1036" s="36">
        <v>42503</v>
      </c>
      <c r="D1036" s="131" t="s">
        <v>1524</v>
      </c>
      <c r="E1036" s="109">
        <v>48.6</v>
      </c>
      <c r="F1036" s="151">
        <v>4250</v>
      </c>
    </row>
    <row r="1037" spans="1:6" ht="12.75">
      <c r="A1037" s="34">
        <v>58</v>
      </c>
      <c r="B1037" s="35" t="s">
        <v>1570</v>
      </c>
      <c r="C1037" s="36">
        <v>42355</v>
      </c>
      <c r="D1037" s="131" t="s">
        <v>1562</v>
      </c>
      <c r="E1037" s="109">
        <v>22.4</v>
      </c>
      <c r="F1037" s="151">
        <v>4250</v>
      </c>
    </row>
    <row r="1038" spans="1:6" ht="12.75">
      <c r="A1038" s="34">
        <v>59</v>
      </c>
      <c r="B1038" s="35" t="s">
        <v>1571</v>
      </c>
      <c r="C1038" s="36">
        <v>42355</v>
      </c>
      <c r="D1038" s="131" t="s">
        <v>1562</v>
      </c>
      <c r="E1038" s="109">
        <v>21.6</v>
      </c>
      <c r="F1038" s="151">
        <v>4250</v>
      </c>
    </row>
    <row r="1039" spans="1:6" ht="12.75">
      <c r="A1039" s="34">
        <v>60</v>
      </c>
      <c r="B1039" s="35" t="s">
        <v>1572</v>
      </c>
      <c r="C1039" s="36">
        <v>41919</v>
      </c>
      <c r="D1039" s="131" t="s">
        <v>715</v>
      </c>
      <c r="E1039" s="109">
        <v>25.4</v>
      </c>
      <c r="F1039" s="151">
        <v>4250</v>
      </c>
    </row>
    <row r="1040" spans="1:6" ht="12.75">
      <c r="A1040" s="34">
        <v>61</v>
      </c>
      <c r="B1040" s="35" t="s">
        <v>1573</v>
      </c>
      <c r="C1040" s="36">
        <v>41418</v>
      </c>
      <c r="D1040" s="131" t="s">
        <v>601</v>
      </c>
      <c r="E1040" s="109">
        <v>21.6</v>
      </c>
      <c r="F1040" s="151">
        <v>4250</v>
      </c>
    </row>
    <row r="1041" spans="1:6" ht="12.75">
      <c r="A1041" s="34">
        <v>62</v>
      </c>
      <c r="B1041" s="35" t="s">
        <v>1574</v>
      </c>
      <c r="C1041" s="36">
        <v>41929</v>
      </c>
      <c r="D1041" s="131" t="s">
        <v>1496</v>
      </c>
      <c r="E1041" s="109">
        <v>39.7</v>
      </c>
      <c r="F1041" s="151">
        <v>4250</v>
      </c>
    </row>
    <row r="1042" spans="1:6" ht="12.75">
      <c r="A1042" s="34">
        <v>63</v>
      </c>
      <c r="B1042" s="35" t="s">
        <v>1575</v>
      </c>
      <c r="C1042" s="36">
        <v>41656</v>
      </c>
      <c r="D1042" s="131" t="s">
        <v>618</v>
      </c>
      <c r="E1042" s="109">
        <v>40.7</v>
      </c>
      <c r="F1042" s="151">
        <v>4250</v>
      </c>
    </row>
    <row r="1043" spans="1:6" ht="12.75">
      <c r="A1043" s="34">
        <v>64</v>
      </c>
      <c r="B1043" s="35" t="s">
        <v>1012</v>
      </c>
      <c r="C1043" s="36">
        <v>41996</v>
      </c>
      <c r="D1043" s="131" t="s">
        <v>1301</v>
      </c>
      <c r="E1043" s="109">
        <v>29.3</v>
      </c>
      <c r="F1043" s="151">
        <v>4250</v>
      </c>
    </row>
    <row r="1044" spans="1:6" ht="12.75">
      <c r="A1044" s="34">
        <v>65</v>
      </c>
      <c r="B1044" s="35" t="s">
        <v>1576</v>
      </c>
      <c r="C1044" s="36">
        <v>41323</v>
      </c>
      <c r="D1044" s="131" t="s">
        <v>599</v>
      </c>
      <c r="E1044" s="109">
        <v>48.8</v>
      </c>
      <c r="F1044" s="151">
        <v>4250</v>
      </c>
    </row>
    <row r="1045" spans="1:6" ht="12.75">
      <c r="A1045" s="34">
        <v>66</v>
      </c>
      <c r="B1045" s="35" t="s">
        <v>992</v>
      </c>
      <c r="C1045" s="154"/>
      <c r="D1045" s="154"/>
      <c r="E1045" s="109">
        <v>35.6</v>
      </c>
      <c r="F1045" s="151">
        <v>4250</v>
      </c>
    </row>
    <row r="1046" spans="1:6" ht="12.75">
      <c r="A1046" s="34">
        <v>67</v>
      </c>
      <c r="B1046" s="35" t="s">
        <v>1577</v>
      </c>
      <c r="C1046" s="154"/>
      <c r="D1046" s="154"/>
      <c r="E1046" s="109">
        <v>52.1</v>
      </c>
      <c r="F1046" s="151">
        <v>4250</v>
      </c>
    </row>
    <row r="1047" spans="1:6" ht="13.5">
      <c r="A1047" s="155"/>
      <c r="B1047" s="156" t="s">
        <v>551</v>
      </c>
      <c r="C1047" s="155"/>
      <c r="D1047" s="155"/>
      <c r="E1047" s="14">
        <f>SUM(E980:E1046)</f>
        <v>2433.999999999999</v>
      </c>
      <c r="F1047" s="11">
        <f>SUM(F980:F1046)</f>
        <v>284750</v>
      </c>
    </row>
    <row r="1048" spans="1:6" ht="12.75">
      <c r="A1048" s="166" t="s">
        <v>94</v>
      </c>
      <c r="B1048" s="166"/>
      <c r="C1048" s="166"/>
      <c r="D1048" s="166"/>
      <c r="E1048" s="166"/>
      <c r="F1048" s="166"/>
    </row>
    <row r="1049" spans="1:6" ht="12.75">
      <c r="A1049" s="126">
        <v>1</v>
      </c>
      <c r="B1049" s="64" t="s">
        <v>1300</v>
      </c>
      <c r="C1049" s="131" t="s">
        <v>83</v>
      </c>
      <c r="D1049" s="131" t="s">
        <v>83</v>
      </c>
      <c r="E1049" s="131" t="s">
        <v>83</v>
      </c>
      <c r="F1049" s="157">
        <v>3500</v>
      </c>
    </row>
    <row r="1050" spans="1:6" ht="12.75">
      <c r="A1050" s="126">
        <v>2</v>
      </c>
      <c r="B1050" s="64" t="s">
        <v>995</v>
      </c>
      <c r="C1050" s="36">
        <v>41922</v>
      </c>
      <c r="D1050" s="36" t="s">
        <v>1302</v>
      </c>
      <c r="E1050" s="109">
        <v>38.4</v>
      </c>
      <c r="F1050" s="157">
        <v>3500</v>
      </c>
    </row>
    <row r="1051" spans="1:6" ht="12.75">
      <c r="A1051" s="126">
        <v>3</v>
      </c>
      <c r="B1051" s="64" t="s">
        <v>996</v>
      </c>
      <c r="C1051" s="36">
        <v>41922</v>
      </c>
      <c r="D1051" s="36" t="s">
        <v>1302</v>
      </c>
      <c r="E1051" s="109">
        <v>43.7</v>
      </c>
      <c r="F1051" s="157">
        <v>3500</v>
      </c>
    </row>
    <row r="1052" spans="1:6" ht="12.75">
      <c r="A1052" s="126">
        <v>4</v>
      </c>
      <c r="B1052" s="64" t="s">
        <v>1013</v>
      </c>
      <c r="C1052" s="36">
        <v>41501</v>
      </c>
      <c r="D1052" s="36" t="s">
        <v>652</v>
      </c>
      <c r="E1052" s="109">
        <v>39.9</v>
      </c>
      <c r="F1052" s="157">
        <v>3500</v>
      </c>
    </row>
    <row r="1053" spans="1:6" ht="12.75">
      <c r="A1053" s="126">
        <v>5</v>
      </c>
      <c r="B1053" s="64" t="s">
        <v>1014</v>
      </c>
      <c r="C1053" s="36">
        <v>41501</v>
      </c>
      <c r="D1053" s="36" t="s">
        <v>652</v>
      </c>
      <c r="E1053" s="109">
        <v>49.4</v>
      </c>
      <c r="F1053" s="157">
        <v>3500</v>
      </c>
    </row>
    <row r="1054" spans="1:6" ht="12.75">
      <c r="A1054" s="126">
        <v>6</v>
      </c>
      <c r="B1054" s="64" t="s">
        <v>1015</v>
      </c>
      <c r="C1054" s="36">
        <v>41501</v>
      </c>
      <c r="D1054" s="36" t="s">
        <v>652</v>
      </c>
      <c r="E1054" s="109">
        <v>39.4</v>
      </c>
      <c r="F1054" s="157">
        <v>3500</v>
      </c>
    </row>
    <row r="1055" spans="1:6" ht="12.75">
      <c r="A1055" s="126">
        <v>7</v>
      </c>
      <c r="B1055" s="35" t="s">
        <v>993</v>
      </c>
      <c r="C1055" s="37" t="s">
        <v>83</v>
      </c>
      <c r="D1055" s="37" t="s">
        <v>83</v>
      </c>
      <c r="E1055" s="109">
        <v>35.6</v>
      </c>
      <c r="F1055" s="157">
        <v>3000</v>
      </c>
    </row>
    <row r="1056" spans="1:6" ht="12.75">
      <c r="A1056" s="126">
        <v>8</v>
      </c>
      <c r="B1056" s="158" t="s">
        <v>994</v>
      </c>
      <c r="C1056" s="159" t="s">
        <v>83</v>
      </c>
      <c r="D1056" s="159" t="s">
        <v>83</v>
      </c>
      <c r="E1056" s="160">
        <v>53</v>
      </c>
      <c r="F1056" s="161">
        <v>3000</v>
      </c>
    </row>
    <row r="1057" spans="1:6" ht="12.75">
      <c r="A1057" s="126">
        <v>9</v>
      </c>
      <c r="B1057" s="35" t="s">
        <v>1578</v>
      </c>
      <c r="C1057" s="54">
        <v>41943</v>
      </c>
      <c r="D1057" s="55">
        <v>1306</v>
      </c>
      <c r="E1057" s="151">
        <v>23.9</v>
      </c>
      <c r="F1057" s="157">
        <v>4500</v>
      </c>
    </row>
    <row r="1058" spans="1:6" ht="12.75">
      <c r="A1058" s="126">
        <v>10</v>
      </c>
      <c r="B1058" s="35" t="s">
        <v>1579</v>
      </c>
      <c r="C1058" s="54">
        <v>41943</v>
      </c>
      <c r="D1058" s="55">
        <v>1306</v>
      </c>
      <c r="E1058" s="151">
        <v>30.8</v>
      </c>
      <c r="F1058" s="157">
        <v>4500</v>
      </c>
    </row>
    <row r="1059" spans="1:6" ht="12.75">
      <c r="A1059" s="126">
        <v>11</v>
      </c>
      <c r="B1059" s="35" t="s">
        <v>1580</v>
      </c>
      <c r="C1059" s="54">
        <v>41943</v>
      </c>
      <c r="D1059" s="55">
        <v>1306</v>
      </c>
      <c r="E1059" s="151">
        <v>23.5</v>
      </c>
      <c r="F1059" s="157">
        <v>4500</v>
      </c>
    </row>
    <row r="1060" spans="1:6" ht="12.75">
      <c r="A1060" s="126">
        <v>12</v>
      </c>
      <c r="B1060" s="35" t="s">
        <v>1581</v>
      </c>
      <c r="C1060" s="54">
        <v>41943</v>
      </c>
      <c r="D1060" s="37">
        <v>1307</v>
      </c>
      <c r="E1060" s="151">
        <v>24.4</v>
      </c>
      <c r="F1060" s="157">
        <v>4500</v>
      </c>
    </row>
    <row r="1061" spans="1:6" ht="12.75">
      <c r="A1061" s="126">
        <v>13</v>
      </c>
      <c r="B1061" s="35" t="s">
        <v>1582</v>
      </c>
      <c r="C1061" s="54">
        <v>42565</v>
      </c>
      <c r="D1061" s="37">
        <v>1868</v>
      </c>
      <c r="E1061" s="151">
        <v>22.1</v>
      </c>
      <c r="F1061" s="157">
        <v>4000</v>
      </c>
    </row>
    <row r="1062" spans="1:6" ht="12.75">
      <c r="A1062" s="126">
        <v>14</v>
      </c>
      <c r="B1062" s="35" t="s">
        <v>1583</v>
      </c>
      <c r="C1062" s="54">
        <v>41698</v>
      </c>
      <c r="D1062" s="55">
        <v>1104</v>
      </c>
      <c r="E1062" s="151">
        <v>23.5</v>
      </c>
      <c r="F1062" s="157">
        <v>4000</v>
      </c>
    </row>
    <row r="1063" spans="1:6" ht="12.75">
      <c r="A1063" s="126">
        <v>15</v>
      </c>
      <c r="B1063" s="162" t="s">
        <v>1584</v>
      </c>
      <c r="C1063" s="163">
        <v>41759</v>
      </c>
      <c r="D1063" s="37">
        <v>1182</v>
      </c>
      <c r="E1063" s="109">
        <v>75.6</v>
      </c>
      <c r="F1063" s="164">
        <v>3163.33</v>
      </c>
    </row>
    <row r="1064" spans="1:6" ht="12.75">
      <c r="A1064" s="126">
        <v>16</v>
      </c>
      <c r="B1064" s="162" t="s">
        <v>1585</v>
      </c>
      <c r="C1064" s="163">
        <v>41445</v>
      </c>
      <c r="D1064" s="37">
        <v>901</v>
      </c>
      <c r="E1064" s="109">
        <v>36.1</v>
      </c>
      <c r="F1064" s="164">
        <v>3163.33</v>
      </c>
    </row>
    <row r="1065" spans="1:6" ht="12.75">
      <c r="A1065" s="126">
        <v>17</v>
      </c>
      <c r="B1065" s="162" t="s">
        <v>1586</v>
      </c>
      <c r="C1065" s="54">
        <v>41943</v>
      </c>
      <c r="D1065" s="37">
        <v>1307</v>
      </c>
      <c r="E1065" s="109">
        <v>64.6</v>
      </c>
      <c r="F1065" s="164">
        <v>3163.33</v>
      </c>
    </row>
    <row r="1066" spans="1:6" ht="12.75">
      <c r="A1066" s="126">
        <v>18</v>
      </c>
      <c r="B1066" s="162" t="s">
        <v>1587</v>
      </c>
      <c r="C1066" s="54">
        <v>42100</v>
      </c>
      <c r="D1066" s="37">
        <v>1423</v>
      </c>
      <c r="E1066" s="109">
        <v>28.8</v>
      </c>
      <c r="F1066" s="164">
        <v>3163.33</v>
      </c>
    </row>
    <row r="1067" spans="1:6" ht="12.75">
      <c r="A1067" s="126">
        <v>19</v>
      </c>
      <c r="B1067" s="162" t="s">
        <v>1588</v>
      </c>
      <c r="C1067" s="54">
        <v>42565</v>
      </c>
      <c r="D1067" s="37">
        <v>1868</v>
      </c>
      <c r="E1067" s="109">
        <v>53.5</v>
      </c>
      <c r="F1067" s="164">
        <v>3163.33</v>
      </c>
    </row>
    <row r="1068" spans="1:6" ht="12.75">
      <c r="A1068" s="126">
        <v>20</v>
      </c>
      <c r="B1068" s="162" t="s">
        <v>1589</v>
      </c>
      <c r="C1068" s="54">
        <v>42473</v>
      </c>
      <c r="D1068" s="37">
        <v>1813</v>
      </c>
      <c r="E1068" s="109">
        <v>25</v>
      </c>
      <c r="F1068" s="164">
        <v>3163.33</v>
      </c>
    </row>
    <row r="1069" spans="1:6" ht="12.75">
      <c r="A1069" s="126">
        <v>21</v>
      </c>
      <c r="B1069" s="162" t="s">
        <v>1590</v>
      </c>
      <c r="C1069" s="54">
        <v>42229</v>
      </c>
      <c r="D1069" s="37">
        <v>1573</v>
      </c>
      <c r="E1069" s="109">
        <v>48.1</v>
      </c>
      <c r="F1069" s="164">
        <v>3163.33</v>
      </c>
    </row>
    <row r="1070" spans="1:6" ht="12.75">
      <c r="A1070" s="126">
        <v>22</v>
      </c>
      <c r="B1070" s="162" t="s">
        <v>1591</v>
      </c>
      <c r="C1070" s="54">
        <v>42629</v>
      </c>
      <c r="D1070" s="37">
        <v>1899</v>
      </c>
      <c r="E1070" s="109">
        <v>18.3</v>
      </c>
      <c r="F1070" s="164">
        <v>3163.33</v>
      </c>
    </row>
    <row r="1071" spans="1:6" ht="12.75">
      <c r="A1071" s="126">
        <v>23</v>
      </c>
      <c r="B1071" s="162" t="s">
        <v>1592</v>
      </c>
      <c r="C1071" s="54">
        <v>42503</v>
      </c>
      <c r="D1071" s="37">
        <v>1844</v>
      </c>
      <c r="E1071" s="109">
        <v>30.5</v>
      </c>
      <c r="F1071" s="164">
        <v>3163.33</v>
      </c>
    </row>
    <row r="1072" spans="1:6" ht="12.75">
      <c r="A1072" s="126">
        <v>24</v>
      </c>
      <c r="B1072" s="162" t="s">
        <v>1593</v>
      </c>
      <c r="C1072" s="54">
        <v>42153</v>
      </c>
      <c r="D1072" s="37">
        <v>1467</v>
      </c>
      <c r="E1072" s="109">
        <v>16.4</v>
      </c>
      <c r="F1072" s="164">
        <v>3163.33</v>
      </c>
    </row>
    <row r="1073" spans="1:6" ht="12.75">
      <c r="A1073" s="126">
        <v>25</v>
      </c>
      <c r="B1073" s="162" t="s">
        <v>1594</v>
      </c>
      <c r="C1073" s="54">
        <v>42229</v>
      </c>
      <c r="D1073" s="37">
        <v>1567</v>
      </c>
      <c r="E1073" s="109">
        <v>22.2</v>
      </c>
      <c r="F1073" s="164">
        <v>3163.33</v>
      </c>
    </row>
    <row r="1074" spans="1:6" ht="12.75">
      <c r="A1074" s="126">
        <v>26</v>
      </c>
      <c r="B1074" s="162" t="s">
        <v>1595</v>
      </c>
      <c r="C1074" s="54">
        <v>42100</v>
      </c>
      <c r="D1074" s="37">
        <v>1436</v>
      </c>
      <c r="E1074" s="109">
        <v>33.2</v>
      </c>
      <c r="F1074" s="164">
        <v>3163.33</v>
      </c>
    </row>
    <row r="1075" spans="1:6" ht="12.75">
      <c r="A1075" s="126">
        <v>27</v>
      </c>
      <c r="B1075" s="162" t="s">
        <v>1596</v>
      </c>
      <c r="C1075" s="54">
        <v>42100</v>
      </c>
      <c r="D1075" s="37">
        <v>1436</v>
      </c>
      <c r="E1075" s="109">
        <v>33.2</v>
      </c>
      <c r="F1075" s="164">
        <v>3163.33</v>
      </c>
    </row>
    <row r="1076" spans="1:6" ht="12.75">
      <c r="A1076" s="126">
        <v>28</v>
      </c>
      <c r="B1076" s="162" t="s">
        <v>1597</v>
      </c>
      <c r="C1076" s="54">
        <v>42100</v>
      </c>
      <c r="D1076" s="37">
        <v>1436</v>
      </c>
      <c r="E1076" s="109">
        <v>33.2</v>
      </c>
      <c r="F1076" s="164">
        <v>3163.33</v>
      </c>
    </row>
    <row r="1077" spans="1:6" ht="12.75">
      <c r="A1077" s="126">
        <v>29</v>
      </c>
      <c r="B1077" s="162" t="s">
        <v>1598</v>
      </c>
      <c r="C1077" s="54">
        <v>41996</v>
      </c>
      <c r="D1077" s="37">
        <v>1334</v>
      </c>
      <c r="E1077" s="109">
        <v>20.1</v>
      </c>
      <c r="F1077" s="164">
        <v>3163.33</v>
      </c>
    </row>
    <row r="1078" spans="1:6" ht="12.75">
      <c r="A1078" s="126">
        <v>30</v>
      </c>
      <c r="B1078" s="162" t="s">
        <v>1599</v>
      </c>
      <c r="C1078" s="54">
        <v>42355</v>
      </c>
      <c r="D1078" s="37">
        <v>1699</v>
      </c>
      <c r="E1078" s="109">
        <v>30.3</v>
      </c>
      <c r="F1078" s="164">
        <v>3163.33</v>
      </c>
    </row>
    <row r="1079" spans="1:6" ht="12.75">
      <c r="A1079" s="126">
        <v>31</v>
      </c>
      <c r="B1079" s="162" t="s">
        <v>1600</v>
      </c>
      <c r="C1079" s="54">
        <v>42355</v>
      </c>
      <c r="D1079" s="37">
        <v>1699</v>
      </c>
      <c r="E1079" s="109">
        <v>50.6</v>
      </c>
      <c r="F1079" s="164">
        <v>3163.33</v>
      </c>
    </row>
    <row r="1080" spans="1:6" ht="12.75">
      <c r="A1080" s="126">
        <v>32</v>
      </c>
      <c r="B1080" s="162" t="s">
        <v>1601</v>
      </c>
      <c r="C1080" s="54">
        <v>42355</v>
      </c>
      <c r="D1080" s="37">
        <v>1699</v>
      </c>
      <c r="E1080" s="109">
        <v>42.5</v>
      </c>
      <c r="F1080" s="164">
        <v>3163.33</v>
      </c>
    </row>
    <row r="1081" spans="1:6" ht="12.75">
      <c r="A1081" s="126">
        <v>33</v>
      </c>
      <c r="B1081" s="162" t="s">
        <v>1602</v>
      </c>
      <c r="C1081" s="54">
        <v>42304</v>
      </c>
      <c r="D1081" s="37">
        <v>1646</v>
      </c>
      <c r="E1081" s="109">
        <v>29.4</v>
      </c>
      <c r="F1081" s="164">
        <v>3163.33</v>
      </c>
    </row>
    <row r="1082" spans="1:6" ht="12.75">
      <c r="A1082" s="126">
        <v>34</v>
      </c>
      <c r="B1082" s="162" t="s">
        <v>1603</v>
      </c>
      <c r="C1082" s="54">
        <v>41501</v>
      </c>
      <c r="D1082" s="37">
        <v>947</v>
      </c>
      <c r="E1082" s="109">
        <v>18.2</v>
      </c>
      <c r="F1082" s="164">
        <v>3163.33</v>
      </c>
    </row>
    <row r="1083" spans="1:6" ht="12.75">
      <c r="A1083" s="126">
        <v>35</v>
      </c>
      <c r="B1083" s="162" t="s">
        <v>1604</v>
      </c>
      <c r="C1083" s="54">
        <v>41501</v>
      </c>
      <c r="D1083" s="37">
        <v>947</v>
      </c>
      <c r="E1083" s="109">
        <v>13.1</v>
      </c>
      <c r="F1083" s="164">
        <v>3163.33</v>
      </c>
    </row>
    <row r="1084" spans="1:6" ht="12.75">
      <c r="A1084" s="126">
        <v>36</v>
      </c>
      <c r="B1084" s="162" t="s">
        <v>1605</v>
      </c>
      <c r="C1084" s="54">
        <v>42535</v>
      </c>
      <c r="D1084" s="37">
        <v>1856</v>
      </c>
      <c r="E1084" s="109">
        <v>62.2</v>
      </c>
      <c r="F1084" s="164">
        <v>3163.33</v>
      </c>
    </row>
    <row r="1085" spans="1:6" ht="12.75">
      <c r="A1085" s="126">
        <v>37</v>
      </c>
      <c r="B1085" s="162" t="s">
        <v>1606</v>
      </c>
      <c r="C1085" s="54">
        <v>42535</v>
      </c>
      <c r="D1085" s="37">
        <v>1856</v>
      </c>
      <c r="E1085" s="109">
        <v>46.4</v>
      </c>
      <c r="F1085" s="164">
        <v>3163.33</v>
      </c>
    </row>
    <row r="1086" spans="1:6" ht="12.75">
      <c r="A1086" s="126">
        <v>38</v>
      </c>
      <c r="B1086" s="162" t="s">
        <v>1607</v>
      </c>
      <c r="C1086" s="54">
        <v>42535</v>
      </c>
      <c r="D1086" s="37">
        <v>1856</v>
      </c>
      <c r="E1086" s="109">
        <v>62.9</v>
      </c>
      <c r="F1086" s="164">
        <v>3163.33</v>
      </c>
    </row>
    <row r="1087" spans="1:6" ht="12.75">
      <c r="A1087" s="126">
        <v>39</v>
      </c>
      <c r="B1087" s="162" t="s">
        <v>1608</v>
      </c>
      <c r="C1087" s="54">
        <v>42503</v>
      </c>
      <c r="D1087" s="37">
        <v>1843</v>
      </c>
      <c r="E1087" s="109">
        <v>40.6</v>
      </c>
      <c r="F1087" s="164">
        <v>3163.33</v>
      </c>
    </row>
    <row r="1088" spans="1:6" ht="12.75">
      <c r="A1088" s="8"/>
      <c r="B1088" s="39" t="s">
        <v>552</v>
      </c>
      <c r="C1088" s="131"/>
      <c r="D1088" s="89"/>
      <c r="E1088" s="165">
        <f>SUM(E1050:E1087)</f>
        <v>1382.6000000000001</v>
      </c>
      <c r="F1088" s="11">
        <f>SUM(F1049:F1087)</f>
        <v>132083.25000000003</v>
      </c>
    </row>
    <row r="1089" spans="1:6" ht="12.75">
      <c r="A1089" s="8"/>
      <c r="B1089" s="9" t="s">
        <v>134</v>
      </c>
      <c r="C1089" s="10"/>
      <c r="D1089" s="10"/>
      <c r="E1089" s="14">
        <f>E910+E978+E1047+E1088</f>
        <v>13087.500000000002</v>
      </c>
      <c r="F1089" s="14">
        <f>F910+F978+F1047+F1088</f>
        <v>1159045.4100000001</v>
      </c>
    </row>
    <row r="1090" spans="1:12" ht="12.75">
      <c r="A1090" s="184">
        <v>2023</v>
      </c>
      <c r="B1090" s="184"/>
      <c r="C1090" s="184"/>
      <c r="D1090" s="184"/>
      <c r="E1090" s="184"/>
      <c r="F1090" s="184"/>
      <c r="G1090" s="8"/>
      <c r="H1090" s="9"/>
      <c r="I1090" s="10"/>
      <c r="J1090" s="10"/>
      <c r="K1090" s="14"/>
      <c r="L1090" s="11"/>
    </row>
    <row r="1091" spans="1:12" ht="12.75">
      <c r="A1091" s="170" t="s">
        <v>21</v>
      </c>
      <c r="B1091" s="170"/>
      <c r="C1091" s="170"/>
      <c r="D1091" s="170"/>
      <c r="E1091" s="170"/>
      <c r="F1091" s="171"/>
      <c r="G1091" s="16"/>
      <c r="H1091" s="21"/>
      <c r="I1091" s="22"/>
      <c r="J1091" s="22"/>
      <c r="K1091" s="23"/>
      <c r="L1091" s="15"/>
    </row>
    <row r="1092" spans="1:6" ht="12.75">
      <c r="A1092" s="97">
        <v>1</v>
      </c>
      <c r="B1092" s="108" t="s">
        <v>1016</v>
      </c>
      <c r="C1092" s="99">
        <v>42153</v>
      </c>
      <c r="D1092" s="105" t="s">
        <v>1303</v>
      </c>
      <c r="E1092" s="107">
        <v>25.1</v>
      </c>
      <c r="F1092" s="102">
        <v>476.37</v>
      </c>
    </row>
    <row r="1093" spans="1:6" ht="12.75">
      <c r="A1093" s="97">
        <v>2</v>
      </c>
      <c r="B1093" s="108" t="s">
        <v>1017</v>
      </c>
      <c r="C1093" s="99">
        <v>42153</v>
      </c>
      <c r="D1093" s="105" t="s">
        <v>1303</v>
      </c>
      <c r="E1093" s="107">
        <v>25.1</v>
      </c>
      <c r="F1093" s="102">
        <v>476.37</v>
      </c>
    </row>
    <row r="1094" spans="1:6" ht="12.75">
      <c r="A1094" s="97">
        <v>3</v>
      </c>
      <c r="B1094" s="108" t="s">
        <v>1018</v>
      </c>
      <c r="C1094" s="99">
        <v>42153</v>
      </c>
      <c r="D1094" s="105" t="s">
        <v>1303</v>
      </c>
      <c r="E1094" s="107">
        <v>36.7</v>
      </c>
      <c r="F1094" s="102">
        <v>476.37</v>
      </c>
    </row>
    <row r="1095" spans="1:6" ht="12.75">
      <c r="A1095" s="27">
        <v>4</v>
      </c>
      <c r="B1095" s="124" t="s">
        <v>1019</v>
      </c>
      <c r="C1095" s="17">
        <v>42153</v>
      </c>
      <c r="D1095" s="19" t="s">
        <v>1303</v>
      </c>
      <c r="E1095" s="20">
        <v>42.6</v>
      </c>
      <c r="F1095" s="33">
        <v>476.37</v>
      </c>
    </row>
    <row r="1096" spans="1:6" ht="12.75">
      <c r="A1096" s="27">
        <v>5</v>
      </c>
      <c r="B1096" s="124" t="s">
        <v>1020</v>
      </c>
      <c r="C1096" s="17">
        <v>42153</v>
      </c>
      <c r="D1096" s="19" t="s">
        <v>1303</v>
      </c>
      <c r="E1096" s="20">
        <v>42.9</v>
      </c>
      <c r="F1096" s="33">
        <v>476.37</v>
      </c>
    </row>
    <row r="1097" spans="1:6" ht="12.75">
      <c r="A1097" s="27">
        <v>6</v>
      </c>
      <c r="B1097" s="124" t="s">
        <v>1021</v>
      </c>
      <c r="C1097" s="17">
        <v>42153</v>
      </c>
      <c r="D1097" s="19" t="s">
        <v>1303</v>
      </c>
      <c r="E1097" s="20">
        <v>43</v>
      </c>
      <c r="F1097" s="33">
        <v>476.37</v>
      </c>
    </row>
    <row r="1098" spans="1:6" ht="12.75">
      <c r="A1098" s="27">
        <v>7</v>
      </c>
      <c r="B1098" s="124" t="s">
        <v>1022</v>
      </c>
      <c r="C1098" s="17">
        <v>42153</v>
      </c>
      <c r="D1098" s="19" t="s">
        <v>1303</v>
      </c>
      <c r="E1098" s="20">
        <v>43</v>
      </c>
      <c r="F1098" s="33">
        <v>476.37</v>
      </c>
    </row>
    <row r="1099" spans="1:6" ht="12.75">
      <c r="A1099" s="27">
        <v>8</v>
      </c>
      <c r="B1099" s="124" t="s">
        <v>1023</v>
      </c>
      <c r="C1099" s="17">
        <v>42153</v>
      </c>
      <c r="D1099" s="19" t="s">
        <v>1303</v>
      </c>
      <c r="E1099" s="20">
        <v>43.1</v>
      </c>
      <c r="F1099" s="33">
        <v>476.37</v>
      </c>
    </row>
    <row r="1100" spans="1:6" ht="12.75">
      <c r="A1100" s="27">
        <v>9</v>
      </c>
      <c r="B1100" s="124" t="s">
        <v>1024</v>
      </c>
      <c r="C1100" s="17">
        <v>42153</v>
      </c>
      <c r="D1100" s="19" t="s">
        <v>1303</v>
      </c>
      <c r="E1100" s="20">
        <v>43.8</v>
      </c>
      <c r="F1100" s="33">
        <v>476.37</v>
      </c>
    </row>
    <row r="1101" spans="1:6" ht="12.75">
      <c r="A1101" s="27">
        <v>10</v>
      </c>
      <c r="B1101" s="124" t="s">
        <v>1025</v>
      </c>
      <c r="C1101" s="17">
        <v>42153</v>
      </c>
      <c r="D1101" s="19" t="s">
        <v>1303</v>
      </c>
      <c r="E1101" s="20">
        <v>55.7</v>
      </c>
      <c r="F1101" s="33">
        <v>476.37</v>
      </c>
    </row>
    <row r="1102" spans="1:6" ht="12.75">
      <c r="A1102" s="27">
        <v>11</v>
      </c>
      <c r="B1102" s="124" t="s">
        <v>1026</v>
      </c>
      <c r="C1102" s="17">
        <v>42068</v>
      </c>
      <c r="D1102" s="19" t="s">
        <v>1304</v>
      </c>
      <c r="E1102" s="20">
        <v>20.7</v>
      </c>
      <c r="F1102" s="33">
        <v>476.37</v>
      </c>
    </row>
    <row r="1103" spans="1:6" ht="12.75">
      <c r="A1103" s="27">
        <v>12</v>
      </c>
      <c r="B1103" s="124" t="s">
        <v>1026</v>
      </c>
      <c r="C1103" s="17">
        <v>42068</v>
      </c>
      <c r="D1103" s="19" t="s">
        <v>1304</v>
      </c>
      <c r="E1103" s="20">
        <v>28.6</v>
      </c>
      <c r="F1103" s="33">
        <v>476.37</v>
      </c>
    </row>
    <row r="1104" spans="1:6" ht="12.75">
      <c r="A1104" s="27">
        <v>13</v>
      </c>
      <c r="B1104" s="124" t="s">
        <v>1027</v>
      </c>
      <c r="C1104" s="17">
        <v>42068</v>
      </c>
      <c r="D1104" s="19" t="s">
        <v>1304</v>
      </c>
      <c r="E1104" s="20">
        <v>47.5</v>
      </c>
      <c r="F1104" s="33">
        <v>476.37</v>
      </c>
    </row>
    <row r="1105" spans="1:6" ht="12.75">
      <c r="A1105" s="27">
        <v>14</v>
      </c>
      <c r="B1105" s="124" t="s">
        <v>1028</v>
      </c>
      <c r="C1105" s="17">
        <v>42068</v>
      </c>
      <c r="D1105" s="19" t="s">
        <v>1304</v>
      </c>
      <c r="E1105" s="20">
        <v>48</v>
      </c>
      <c r="F1105" s="33">
        <v>476.37</v>
      </c>
    </row>
    <row r="1106" spans="1:6" ht="12.75">
      <c r="A1106" s="27">
        <v>15</v>
      </c>
      <c r="B1106" s="124" t="s">
        <v>1029</v>
      </c>
      <c r="C1106" s="17">
        <v>42068</v>
      </c>
      <c r="D1106" s="19" t="s">
        <v>1304</v>
      </c>
      <c r="E1106" s="20">
        <v>48.1</v>
      </c>
      <c r="F1106" s="33">
        <v>476.37</v>
      </c>
    </row>
    <row r="1107" spans="1:6" ht="12.75">
      <c r="A1107" s="27">
        <v>16</v>
      </c>
      <c r="B1107" s="124" t="s">
        <v>1030</v>
      </c>
      <c r="C1107" s="17">
        <v>42068</v>
      </c>
      <c r="D1107" s="19" t="s">
        <v>1304</v>
      </c>
      <c r="E1107" s="20">
        <v>48.6</v>
      </c>
      <c r="F1107" s="33">
        <v>476.37</v>
      </c>
    </row>
    <row r="1108" spans="1:6" ht="12.75">
      <c r="A1108" s="27">
        <v>17</v>
      </c>
      <c r="B1108" s="124" t="s">
        <v>1031</v>
      </c>
      <c r="C1108" s="17">
        <v>42068</v>
      </c>
      <c r="D1108" s="19" t="s">
        <v>1304</v>
      </c>
      <c r="E1108" s="20">
        <v>48.7</v>
      </c>
      <c r="F1108" s="33">
        <v>476.37</v>
      </c>
    </row>
    <row r="1109" spans="1:6" ht="12.75">
      <c r="A1109" s="27">
        <v>18</v>
      </c>
      <c r="B1109" s="124" t="s">
        <v>1032</v>
      </c>
      <c r="C1109" s="17">
        <v>42068</v>
      </c>
      <c r="D1109" s="19" t="s">
        <v>1304</v>
      </c>
      <c r="E1109" s="20">
        <v>62.6</v>
      </c>
      <c r="F1109" s="33">
        <v>476.37</v>
      </c>
    </row>
    <row r="1110" spans="1:6" ht="12.75">
      <c r="A1110" s="27">
        <v>19</v>
      </c>
      <c r="B1110" s="124" t="s">
        <v>1033</v>
      </c>
      <c r="C1110" s="17">
        <v>42068</v>
      </c>
      <c r="D1110" s="19" t="s">
        <v>1304</v>
      </c>
      <c r="E1110" s="20">
        <v>62.9</v>
      </c>
      <c r="F1110" s="33">
        <v>476.37</v>
      </c>
    </row>
    <row r="1111" spans="1:6" ht="12.75">
      <c r="A1111" s="27">
        <v>20</v>
      </c>
      <c r="B1111" s="124" t="s">
        <v>1034</v>
      </c>
      <c r="C1111" s="17">
        <v>42187</v>
      </c>
      <c r="D1111" s="19" t="s">
        <v>1305</v>
      </c>
      <c r="E1111" s="20">
        <v>9.6</v>
      </c>
      <c r="F1111" s="33">
        <v>476.37</v>
      </c>
    </row>
    <row r="1112" spans="1:6" ht="12.75">
      <c r="A1112" s="27">
        <v>21</v>
      </c>
      <c r="B1112" s="124" t="s">
        <v>1035</v>
      </c>
      <c r="C1112" s="17">
        <v>42187</v>
      </c>
      <c r="D1112" s="19" t="s">
        <v>1305</v>
      </c>
      <c r="E1112" s="20">
        <v>16.2</v>
      </c>
      <c r="F1112" s="33">
        <v>476.37</v>
      </c>
    </row>
    <row r="1113" spans="1:6" ht="12.75">
      <c r="A1113" s="27">
        <v>22</v>
      </c>
      <c r="B1113" s="124" t="s">
        <v>1036</v>
      </c>
      <c r="C1113" s="17">
        <v>42187</v>
      </c>
      <c r="D1113" s="19" t="s">
        <v>1305</v>
      </c>
      <c r="E1113" s="20">
        <v>22.5</v>
      </c>
      <c r="F1113" s="33">
        <v>476.37</v>
      </c>
    </row>
    <row r="1114" spans="1:6" ht="13.5" customHeight="1">
      <c r="A1114" s="27">
        <v>23</v>
      </c>
      <c r="B1114" s="124" t="s">
        <v>1037</v>
      </c>
      <c r="C1114" s="17">
        <v>42187</v>
      </c>
      <c r="D1114" s="19" t="s">
        <v>1305</v>
      </c>
      <c r="E1114" s="20">
        <v>23.4</v>
      </c>
      <c r="F1114" s="33">
        <v>476.37</v>
      </c>
    </row>
    <row r="1115" spans="1:6" ht="12.75" customHeight="1">
      <c r="A1115" s="27">
        <v>24</v>
      </c>
      <c r="B1115" s="124" t="s">
        <v>1038</v>
      </c>
      <c r="C1115" s="17">
        <v>42187</v>
      </c>
      <c r="D1115" s="19" t="s">
        <v>1305</v>
      </c>
      <c r="E1115" s="20">
        <v>28.5</v>
      </c>
      <c r="F1115" s="33">
        <v>476.37</v>
      </c>
    </row>
    <row r="1116" spans="1:6" ht="12.75" customHeight="1">
      <c r="A1116" s="27">
        <v>25</v>
      </c>
      <c r="B1116" s="124" t="s">
        <v>1039</v>
      </c>
      <c r="C1116" s="17">
        <v>42187</v>
      </c>
      <c r="D1116" s="19" t="s">
        <v>1305</v>
      </c>
      <c r="E1116" s="20">
        <v>30</v>
      </c>
      <c r="F1116" s="33">
        <v>476.37</v>
      </c>
    </row>
    <row r="1117" spans="1:6" ht="12.75">
      <c r="A1117" s="27">
        <v>26</v>
      </c>
      <c r="B1117" s="124" t="s">
        <v>1040</v>
      </c>
      <c r="C1117" s="17">
        <v>42187</v>
      </c>
      <c r="D1117" s="19" t="s">
        <v>1305</v>
      </c>
      <c r="E1117" s="20">
        <v>42.3</v>
      </c>
      <c r="F1117" s="33">
        <v>476.37</v>
      </c>
    </row>
    <row r="1118" spans="1:6" ht="12.75">
      <c r="A1118" s="27">
        <v>27</v>
      </c>
      <c r="B1118" s="124" t="s">
        <v>1041</v>
      </c>
      <c r="C1118" s="17">
        <v>42026</v>
      </c>
      <c r="D1118" s="19" t="s">
        <v>940</v>
      </c>
      <c r="E1118" s="20">
        <v>19.1</v>
      </c>
      <c r="F1118" s="33">
        <v>476.37</v>
      </c>
    </row>
    <row r="1119" spans="1:6" ht="12.75">
      <c r="A1119" s="27">
        <v>28</v>
      </c>
      <c r="B1119" s="124" t="s">
        <v>1042</v>
      </c>
      <c r="C1119" s="17">
        <v>42026</v>
      </c>
      <c r="D1119" s="19" t="s">
        <v>940</v>
      </c>
      <c r="E1119" s="20">
        <v>39.4</v>
      </c>
      <c r="F1119" s="33">
        <v>476.37</v>
      </c>
    </row>
    <row r="1120" spans="1:6" ht="12.75">
      <c r="A1120" s="27">
        <v>29</v>
      </c>
      <c r="B1120" s="124" t="s">
        <v>1043</v>
      </c>
      <c r="C1120" s="17">
        <v>42304</v>
      </c>
      <c r="D1120" s="19" t="s">
        <v>1306</v>
      </c>
      <c r="E1120" s="20">
        <v>47</v>
      </c>
      <c r="F1120" s="33">
        <v>476.37</v>
      </c>
    </row>
    <row r="1121" spans="1:6" ht="12.75">
      <c r="A1121" s="27">
        <v>30</v>
      </c>
      <c r="B1121" s="124" t="s">
        <v>1044</v>
      </c>
      <c r="C1121" s="17">
        <v>42304</v>
      </c>
      <c r="D1121" s="19" t="s">
        <v>1306</v>
      </c>
      <c r="E1121" s="20">
        <v>47</v>
      </c>
      <c r="F1121" s="33">
        <v>476.37</v>
      </c>
    </row>
    <row r="1122" spans="1:6" ht="12.75">
      <c r="A1122" s="27">
        <v>31</v>
      </c>
      <c r="B1122" s="124" t="s">
        <v>1045</v>
      </c>
      <c r="C1122" s="17">
        <v>42304</v>
      </c>
      <c r="D1122" s="19" t="s">
        <v>1306</v>
      </c>
      <c r="E1122" s="20">
        <v>47.9</v>
      </c>
      <c r="F1122" s="33">
        <v>476.37</v>
      </c>
    </row>
    <row r="1123" spans="1:6" ht="12.75">
      <c r="A1123" s="27">
        <v>32</v>
      </c>
      <c r="B1123" s="124" t="s">
        <v>1046</v>
      </c>
      <c r="C1123" s="17">
        <v>42304</v>
      </c>
      <c r="D1123" s="19" t="s">
        <v>1306</v>
      </c>
      <c r="E1123" s="20">
        <v>58.8</v>
      </c>
      <c r="F1123" s="33">
        <v>476.37</v>
      </c>
    </row>
    <row r="1124" spans="1:6" ht="12.75">
      <c r="A1124" s="27">
        <v>33</v>
      </c>
      <c r="B1124" s="124" t="s">
        <v>1047</v>
      </c>
      <c r="C1124" s="17">
        <v>42304</v>
      </c>
      <c r="D1124" s="19" t="s">
        <v>1306</v>
      </c>
      <c r="E1124" s="20">
        <v>60.2</v>
      </c>
      <c r="F1124" s="33">
        <v>476.37</v>
      </c>
    </row>
    <row r="1125" spans="1:6" ht="12.75">
      <c r="A1125" s="27">
        <v>34</v>
      </c>
      <c r="B1125" s="124" t="s">
        <v>1048</v>
      </c>
      <c r="C1125" s="17">
        <v>42304</v>
      </c>
      <c r="D1125" s="19" t="s">
        <v>1307</v>
      </c>
      <c r="E1125" s="20">
        <v>18.5</v>
      </c>
      <c r="F1125" s="33">
        <v>476.37</v>
      </c>
    </row>
    <row r="1126" spans="1:6" ht="12.75">
      <c r="A1126" s="27">
        <v>35</v>
      </c>
      <c r="B1126" s="124" t="s">
        <v>1049</v>
      </c>
      <c r="C1126" s="17">
        <v>42304</v>
      </c>
      <c r="D1126" s="19" t="s">
        <v>1307</v>
      </c>
      <c r="E1126" s="20">
        <v>19.5</v>
      </c>
      <c r="F1126" s="33">
        <v>476.37</v>
      </c>
    </row>
    <row r="1127" spans="1:6" ht="12.75">
      <c r="A1127" s="27">
        <v>36</v>
      </c>
      <c r="B1127" s="124" t="s">
        <v>1050</v>
      </c>
      <c r="C1127" s="17">
        <v>42304</v>
      </c>
      <c r="D1127" s="19" t="s">
        <v>1307</v>
      </c>
      <c r="E1127" s="20">
        <v>27.4</v>
      </c>
      <c r="F1127" s="33">
        <v>476.37</v>
      </c>
    </row>
    <row r="1128" spans="1:6" ht="12.75">
      <c r="A1128" s="27">
        <v>37</v>
      </c>
      <c r="B1128" s="124" t="s">
        <v>1051</v>
      </c>
      <c r="C1128" s="17">
        <v>42304</v>
      </c>
      <c r="D1128" s="19" t="s">
        <v>1307</v>
      </c>
      <c r="E1128" s="20">
        <v>46.8</v>
      </c>
      <c r="F1128" s="33">
        <v>476.37</v>
      </c>
    </row>
    <row r="1129" spans="1:6" ht="12.75">
      <c r="A1129" s="27">
        <v>38</v>
      </c>
      <c r="B1129" s="124" t="s">
        <v>1052</v>
      </c>
      <c r="C1129" s="17">
        <v>42304</v>
      </c>
      <c r="D1129" s="19" t="s">
        <v>1307</v>
      </c>
      <c r="E1129" s="20">
        <v>47.1</v>
      </c>
      <c r="F1129" s="33">
        <v>476.37</v>
      </c>
    </row>
    <row r="1130" spans="1:6" ht="12.75">
      <c r="A1130" s="27">
        <v>39</v>
      </c>
      <c r="B1130" s="124" t="s">
        <v>1053</v>
      </c>
      <c r="C1130" s="17">
        <v>42304</v>
      </c>
      <c r="D1130" s="19" t="s">
        <v>1307</v>
      </c>
      <c r="E1130" s="20">
        <v>60.2</v>
      </c>
      <c r="F1130" s="33">
        <v>476.37</v>
      </c>
    </row>
    <row r="1131" spans="1:6" ht="12.75">
      <c r="A1131" s="27">
        <v>40</v>
      </c>
      <c r="B1131" s="124" t="s">
        <v>1245</v>
      </c>
      <c r="C1131" s="17">
        <v>42277</v>
      </c>
      <c r="D1131" s="19" t="s">
        <v>909</v>
      </c>
      <c r="E1131" s="20">
        <v>10.2</v>
      </c>
      <c r="F1131" s="33">
        <v>476.37</v>
      </c>
    </row>
    <row r="1132" spans="1:6" ht="12.75">
      <c r="A1132" s="27">
        <v>41</v>
      </c>
      <c r="B1132" s="124" t="s">
        <v>1246</v>
      </c>
      <c r="C1132" s="17">
        <v>42277</v>
      </c>
      <c r="D1132" s="19" t="s">
        <v>909</v>
      </c>
      <c r="E1132" s="20">
        <v>18</v>
      </c>
      <c r="F1132" s="33">
        <v>476.37</v>
      </c>
    </row>
    <row r="1133" spans="1:6" ht="12.75">
      <c r="A1133" s="27">
        <v>42</v>
      </c>
      <c r="B1133" s="124" t="s">
        <v>1247</v>
      </c>
      <c r="C1133" s="17">
        <v>42277</v>
      </c>
      <c r="D1133" s="19" t="s">
        <v>909</v>
      </c>
      <c r="E1133" s="20">
        <v>19.8</v>
      </c>
      <c r="F1133" s="33">
        <v>476.37</v>
      </c>
    </row>
    <row r="1134" spans="1:6" ht="12.75">
      <c r="A1134" s="27">
        <v>43</v>
      </c>
      <c r="B1134" s="124" t="s">
        <v>1248</v>
      </c>
      <c r="C1134" s="17">
        <v>42277</v>
      </c>
      <c r="D1134" s="19" t="s">
        <v>909</v>
      </c>
      <c r="E1134" s="20">
        <v>20</v>
      </c>
      <c r="F1134" s="33">
        <v>476.37</v>
      </c>
    </row>
    <row r="1135" spans="1:6" ht="12.75">
      <c r="A1135" s="27">
        <v>44</v>
      </c>
      <c r="B1135" s="124" t="s">
        <v>1249</v>
      </c>
      <c r="C1135" s="17">
        <v>42277</v>
      </c>
      <c r="D1135" s="19" t="s">
        <v>909</v>
      </c>
      <c r="E1135" s="20">
        <v>22.2</v>
      </c>
      <c r="F1135" s="33">
        <v>476.37</v>
      </c>
    </row>
    <row r="1136" spans="1:6" ht="12.75">
      <c r="A1136" s="27">
        <v>45</v>
      </c>
      <c r="B1136" s="124" t="s">
        <v>1250</v>
      </c>
      <c r="C1136" s="17">
        <v>42277</v>
      </c>
      <c r="D1136" s="19" t="s">
        <v>909</v>
      </c>
      <c r="E1136" s="20">
        <v>23</v>
      </c>
      <c r="F1136" s="33">
        <v>476.37</v>
      </c>
    </row>
    <row r="1137" spans="1:6" ht="12.75">
      <c r="A1137" s="27">
        <v>46</v>
      </c>
      <c r="B1137" s="124" t="s">
        <v>1251</v>
      </c>
      <c r="C1137" s="17">
        <v>42277</v>
      </c>
      <c r="D1137" s="19" t="s">
        <v>909</v>
      </c>
      <c r="E1137" s="20">
        <v>23.6</v>
      </c>
      <c r="F1137" s="33">
        <v>476.37</v>
      </c>
    </row>
    <row r="1138" spans="1:6" ht="12.75">
      <c r="A1138" s="27">
        <v>47</v>
      </c>
      <c r="B1138" s="124" t="s">
        <v>1252</v>
      </c>
      <c r="C1138" s="17">
        <v>42277</v>
      </c>
      <c r="D1138" s="19" t="s">
        <v>909</v>
      </c>
      <c r="E1138" s="20">
        <v>27.2</v>
      </c>
      <c r="F1138" s="33">
        <v>476.37</v>
      </c>
    </row>
    <row r="1139" spans="1:6" ht="12.75">
      <c r="A1139" s="27">
        <v>48</v>
      </c>
      <c r="B1139" s="124" t="s">
        <v>1253</v>
      </c>
      <c r="C1139" s="17">
        <v>42277</v>
      </c>
      <c r="D1139" s="19" t="s">
        <v>909</v>
      </c>
      <c r="E1139" s="20">
        <v>27.2</v>
      </c>
      <c r="F1139" s="33">
        <v>476.37</v>
      </c>
    </row>
    <row r="1140" spans="1:6" ht="12.75">
      <c r="A1140" s="27">
        <v>49</v>
      </c>
      <c r="B1140" s="124" t="s">
        <v>1254</v>
      </c>
      <c r="C1140" s="17">
        <v>42277</v>
      </c>
      <c r="D1140" s="19" t="s">
        <v>909</v>
      </c>
      <c r="E1140" s="20">
        <v>39.2</v>
      </c>
      <c r="F1140" s="33">
        <v>476.37</v>
      </c>
    </row>
    <row r="1141" spans="1:6" ht="12.75">
      <c r="A1141" s="27">
        <v>50</v>
      </c>
      <c r="B1141" s="124" t="s">
        <v>1255</v>
      </c>
      <c r="C1141" s="17">
        <v>42277</v>
      </c>
      <c r="D1141" s="19" t="s">
        <v>909</v>
      </c>
      <c r="E1141" s="20">
        <v>39.3</v>
      </c>
      <c r="F1141" s="33">
        <v>476.37</v>
      </c>
    </row>
    <row r="1142" spans="1:6" ht="12.75">
      <c r="A1142" s="27">
        <v>51</v>
      </c>
      <c r="B1142" s="124" t="s">
        <v>1256</v>
      </c>
      <c r="C1142" s="17">
        <v>42277</v>
      </c>
      <c r="D1142" s="19" t="s">
        <v>909</v>
      </c>
      <c r="E1142" s="20">
        <v>39.4</v>
      </c>
      <c r="F1142" s="33">
        <v>476.37</v>
      </c>
    </row>
    <row r="1143" spans="1:6" ht="12.75">
      <c r="A1143" s="27">
        <v>52</v>
      </c>
      <c r="B1143" s="124" t="s">
        <v>1257</v>
      </c>
      <c r="C1143" s="17">
        <v>42226</v>
      </c>
      <c r="D1143" s="19" t="s">
        <v>905</v>
      </c>
      <c r="E1143" s="20">
        <v>24</v>
      </c>
      <c r="F1143" s="33">
        <v>476.37</v>
      </c>
    </row>
    <row r="1144" spans="1:6" ht="12.75">
      <c r="A1144" s="27">
        <v>53</v>
      </c>
      <c r="B1144" s="124" t="s">
        <v>1258</v>
      </c>
      <c r="C1144" s="17">
        <v>42226</v>
      </c>
      <c r="D1144" s="19" t="s">
        <v>905</v>
      </c>
      <c r="E1144" s="20">
        <v>24.5</v>
      </c>
      <c r="F1144" s="33">
        <v>476.37</v>
      </c>
    </row>
    <row r="1145" spans="1:6" ht="12.75">
      <c r="A1145" s="27">
        <v>54</v>
      </c>
      <c r="B1145" s="124" t="s">
        <v>1259</v>
      </c>
      <c r="C1145" s="17">
        <v>42226</v>
      </c>
      <c r="D1145" s="19" t="s">
        <v>905</v>
      </c>
      <c r="E1145" s="20">
        <v>26</v>
      </c>
      <c r="F1145" s="33">
        <v>476.37</v>
      </c>
    </row>
    <row r="1146" spans="1:6" ht="12.75">
      <c r="A1146" s="27">
        <v>55</v>
      </c>
      <c r="B1146" s="124" t="s">
        <v>1260</v>
      </c>
      <c r="C1146" s="17">
        <v>42226</v>
      </c>
      <c r="D1146" s="19" t="s">
        <v>905</v>
      </c>
      <c r="E1146" s="20">
        <v>26.5</v>
      </c>
      <c r="F1146" s="33">
        <v>476.37</v>
      </c>
    </row>
    <row r="1147" spans="1:6" ht="12.75">
      <c r="A1147" s="27">
        <v>56</v>
      </c>
      <c r="B1147" s="124" t="s">
        <v>1261</v>
      </c>
      <c r="C1147" s="17">
        <v>42226</v>
      </c>
      <c r="D1147" s="19" t="s">
        <v>905</v>
      </c>
      <c r="E1147" s="20">
        <v>27</v>
      </c>
      <c r="F1147" s="33">
        <v>476.37</v>
      </c>
    </row>
    <row r="1148" spans="1:6" ht="12.75">
      <c r="A1148" s="27">
        <v>57</v>
      </c>
      <c r="B1148" s="124" t="s">
        <v>1262</v>
      </c>
      <c r="C1148" s="17">
        <v>42226</v>
      </c>
      <c r="D1148" s="19" t="s">
        <v>905</v>
      </c>
      <c r="E1148" s="20">
        <v>27.2</v>
      </c>
      <c r="F1148" s="33">
        <v>476.37</v>
      </c>
    </row>
    <row r="1149" spans="1:6" ht="12.75">
      <c r="A1149" s="27">
        <v>58</v>
      </c>
      <c r="B1149" s="124" t="s">
        <v>1263</v>
      </c>
      <c r="C1149" s="17">
        <v>42226</v>
      </c>
      <c r="D1149" s="19" t="s">
        <v>905</v>
      </c>
      <c r="E1149" s="20">
        <v>28.6</v>
      </c>
      <c r="F1149" s="33">
        <v>476.37</v>
      </c>
    </row>
    <row r="1150" spans="1:6" ht="12.75">
      <c r="A1150" s="27">
        <v>59</v>
      </c>
      <c r="B1150" s="124" t="s">
        <v>1264</v>
      </c>
      <c r="C1150" s="17">
        <v>42226</v>
      </c>
      <c r="D1150" s="19" t="s">
        <v>905</v>
      </c>
      <c r="E1150" s="20">
        <v>32.7</v>
      </c>
      <c r="F1150" s="33">
        <v>476.37</v>
      </c>
    </row>
    <row r="1151" spans="1:6" ht="12.75">
      <c r="A1151" s="27">
        <v>60</v>
      </c>
      <c r="B1151" s="124" t="s">
        <v>1265</v>
      </c>
      <c r="C1151" s="17">
        <v>42226</v>
      </c>
      <c r="D1151" s="19" t="s">
        <v>905</v>
      </c>
      <c r="E1151" s="20">
        <v>35.6</v>
      </c>
      <c r="F1151" s="33">
        <v>476.37</v>
      </c>
    </row>
    <row r="1152" spans="1:6" ht="12.75">
      <c r="A1152" s="27">
        <v>61</v>
      </c>
      <c r="B1152" s="124" t="s">
        <v>1266</v>
      </c>
      <c r="C1152" s="17">
        <v>42226</v>
      </c>
      <c r="D1152" s="19" t="s">
        <v>905</v>
      </c>
      <c r="E1152" s="20">
        <v>36.2</v>
      </c>
      <c r="F1152" s="33">
        <v>476.37</v>
      </c>
    </row>
    <row r="1153" spans="1:6" ht="12.75">
      <c r="A1153" s="27">
        <v>62</v>
      </c>
      <c r="B1153" s="124" t="s">
        <v>1267</v>
      </c>
      <c r="C1153" s="17">
        <v>42226</v>
      </c>
      <c r="D1153" s="19" t="s">
        <v>905</v>
      </c>
      <c r="E1153" s="20">
        <v>36.6</v>
      </c>
      <c r="F1153" s="33">
        <v>476.37</v>
      </c>
    </row>
    <row r="1154" spans="1:6" ht="12.75">
      <c r="A1154" s="27">
        <v>63</v>
      </c>
      <c r="B1154" s="124" t="s">
        <v>1268</v>
      </c>
      <c r="C1154" s="17">
        <v>42226</v>
      </c>
      <c r="D1154" s="19" t="s">
        <v>905</v>
      </c>
      <c r="E1154" s="20">
        <v>16.9</v>
      </c>
      <c r="F1154" s="33">
        <v>476.37</v>
      </c>
    </row>
    <row r="1155" spans="1:6" ht="12.75">
      <c r="A1155" s="27">
        <v>64</v>
      </c>
      <c r="B1155" s="124" t="s">
        <v>1269</v>
      </c>
      <c r="C1155" s="17">
        <v>42226</v>
      </c>
      <c r="D1155" s="19" t="s">
        <v>905</v>
      </c>
      <c r="E1155" s="20">
        <v>17.2</v>
      </c>
      <c r="F1155" s="33">
        <v>476.37</v>
      </c>
    </row>
    <row r="1156" spans="1:6" ht="12.75">
      <c r="A1156" s="27">
        <v>65</v>
      </c>
      <c r="B1156" s="124" t="s">
        <v>1270</v>
      </c>
      <c r="C1156" s="17">
        <v>42226</v>
      </c>
      <c r="D1156" s="19" t="s">
        <v>905</v>
      </c>
      <c r="E1156" s="20">
        <v>19.2</v>
      </c>
      <c r="F1156" s="33">
        <v>476.37</v>
      </c>
    </row>
    <row r="1157" spans="1:6" ht="12.75">
      <c r="A1157" s="27">
        <v>66</v>
      </c>
      <c r="B1157" s="124" t="s">
        <v>1271</v>
      </c>
      <c r="C1157" s="17">
        <v>42226</v>
      </c>
      <c r="D1157" s="19" t="s">
        <v>905</v>
      </c>
      <c r="E1157" s="20">
        <v>22.1</v>
      </c>
      <c r="F1157" s="33">
        <v>476.37</v>
      </c>
    </row>
    <row r="1158" spans="1:6" ht="12.75">
      <c r="A1158" s="27">
        <v>67</v>
      </c>
      <c r="B1158" s="124" t="s">
        <v>1268</v>
      </c>
      <c r="C1158" s="17">
        <v>42226</v>
      </c>
      <c r="D1158" s="19" t="s">
        <v>905</v>
      </c>
      <c r="E1158" s="20">
        <v>22.6</v>
      </c>
      <c r="F1158" s="33">
        <v>476.37</v>
      </c>
    </row>
    <row r="1159" spans="1:6" ht="12.75">
      <c r="A1159" s="27">
        <v>68</v>
      </c>
      <c r="B1159" s="124" t="s">
        <v>1272</v>
      </c>
      <c r="C1159" s="17">
        <v>42226</v>
      </c>
      <c r="D1159" s="19" t="s">
        <v>905</v>
      </c>
      <c r="E1159" s="20">
        <v>23.3</v>
      </c>
      <c r="F1159" s="33">
        <v>476.37</v>
      </c>
    </row>
    <row r="1160" spans="1:6" ht="12.75">
      <c r="A1160" s="27">
        <v>69</v>
      </c>
      <c r="B1160" s="124" t="s">
        <v>1271</v>
      </c>
      <c r="C1160" s="17">
        <v>42226</v>
      </c>
      <c r="D1160" s="19" t="s">
        <v>905</v>
      </c>
      <c r="E1160" s="20">
        <v>31.7</v>
      </c>
      <c r="F1160" s="33">
        <v>476.37</v>
      </c>
    </row>
    <row r="1161" spans="1:6" ht="12.75">
      <c r="A1161" s="27">
        <v>70</v>
      </c>
      <c r="B1161" s="124" t="s">
        <v>1268</v>
      </c>
      <c r="C1161" s="17">
        <v>42226</v>
      </c>
      <c r="D1161" s="19" t="s">
        <v>905</v>
      </c>
      <c r="E1161" s="20">
        <v>31.9</v>
      </c>
      <c r="F1161" s="33">
        <v>476.37</v>
      </c>
    </row>
    <row r="1162" spans="1:6" ht="12.75">
      <c r="A1162" s="27">
        <v>71</v>
      </c>
      <c r="B1162" s="124" t="s">
        <v>1269</v>
      </c>
      <c r="C1162" s="17">
        <v>42226</v>
      </c>
      <c r="D1162" s="19" t="s">
        <v>905</v>
      </c>
      <c r="E1162" s="20">
        <v>34.8</v>
      </c>
      <c r="F1162" s="33">
        <v>476.37</v>
      </c>
    </row>
    <row r="1163" spans="1:6" ht="12.75">
      <c r="A1163" s="27">
        <v>72</v>
      </c>
      <c r="B1163" s="124" t="s">
        <v>1270</v>
      </c>
      <c r="C1163" s="17">
        <v>42226</v>
      </c>
      <c r="D1163" s="19" t="s">
        <v>905</v>
      </c>
      <c r="E1163" s="20">
        <v>35.4</v>
      </c>
      <c r="F1163" s="33">
        <v>476.37</v>
      </c>
    </row>
    <row r="1164" spans="1:6" ht="12.75">
      <c r="A1164" s="27">
        <v>73</v>
      </c>
      <c r="B1164" s="124" t="s">
        <v>1273</v>
      </c>
      <c r="C1164" s="17">
        <v>42226</v>
      </c>
      <c r="D1164" s="19" t="s">
        <v>905</v>
      </c>
      <c r="E1164" s="20">
        <v>53.1</v>
      </c>
      <c r="F1164" s="33">
        <v>476.37</v>
      </c>
    </row>
    <row r="1165" spans="1:6" ht="12.75">
      <c r="A1165" s="27">
        <v>74</v>
      </c>
      <c r="B1165" s="124" t="s">
        <v>1274</v>
      </c>
      <c r="C1165" s="17">
        <v>42226</v>
      </c>
      <c r="D1165" s="19" t="s">
        <v>905</v>
      </c>
      <c r="E1165" s="20">
        <v>54.7</v>
      </c>
      <c r="F1165" s="33">
        <v>476.37</v>
      </c>
    </row>
    <row r="1166" spans="1:6" ht="12.75">
      <c r="A1166" s="27">
        <v>75</v>
      </c>
      <c r="B1166" s="124" t="s">
        <v>1275</v>
      </c>
      <c r="C1166" s="17">
        <v>41964</v>
      </c>
      <c r="D1166" s="19" t="s">
        <v>910</v>
      </c>
      <c r="E1166" s="20">
        <v>17.7</v>
      </c>
      <c r="F1166" s="33">
        <v>476.37</v>
      </c>
    </row>
    <row r="1167" spans="1:6" ht="12.75">
      <c r="A1167" s="27">
        <v>76</v>
      </c>
      <c r="B1167" s="124" t="s">
        <v>1276</v>
      </c>
      <c r="C1167" s="17">
        <v>41964</v>
      </c>
      <c r="D1167" s="19" t="s">
        <v>910</v>
      </c>
      <c r="E1167" s="20">
        <v>25.5</v>
      </c>
      <c r="F1167" s="33">
        <v>476.37</v>
      </c>
    </row>
    <row r="1168" spans="1:6" ht="12.75">
      <c r="A1168" s="27">
        <v>77</v>
      </c>
      <c r="B1168" s="124" t="s">
        <v>1277</v>
      </c>
      <c r="C1168" s="17">
        <v>41964</v>
      </c>
      <c r="D1168" s="19" t="s">
        <v>910</v>
      </c>
      <c r="E1168" s="20">
        <v>26.4</v>
      </c>
      <c r="F1168" s="33">
        <v>476.37</v>
      </c>
    </row>
    <row r="1169" spans="1:6" ht="12.75">
      <c r="A1169" s="27">
        <v>78</v>
      </c>
      <c r="B1169" s="124" t="s">
        <v>1276</v>
      </c>
      <c r="C1169" s="17">
        <v>41964</v>
      </c>
      <c r="D1169" s="19" t="s">
        <v>910</v>
      </c>
      <c r="E1169" s="20">
        <v>40.8</v>
      </c>
      <c r="F1169" s="33">
        <v>476.37</v>
      </c>
    </row>
    <row r="1170" spans="1:6" ht="12.75">
      <c r="A1170" s="27">
        <v>79</v>
      </c>
      <c r="B1170" s="124" t="s">
        <v>1275</v>
      </c>
      <c r="C1170" s="17">
        <v>41964</v>
      </c>
      <c r="D1170" s="19" t="s">
        <v>910</v>
      </c>
      <c r="E1170" s="20">
        <v>52.1</v>
      </c>
      <c r="F1170" s="33">
        <v>476.37</v>
      </c>
    </row>
    <row r="1171" spans="1:6" ht="12.75">
      <c r="A1171" s="27">
        <v>80</v>
      </c>
      <c r="B1171" s="124" t="s">
        <v>1278</v>
      </c>
      <c r="C1171" s="17">
        <v>41964</v>
      </c>
      <c r="D1171" s="19" t="s">
        <v>910</v>
      </c>
      <c r="E1171" s="20">
        <v>65.9</v>
      </c>
      <c r="F1171" s="33">
        <v>476.37</v>
      </c>
    </row>
    <row r="1172" spans="1:6" ht="12.75">
      <c r="A1172" s="27">
        <v>81</v>
      </c>
      <c r="B1172" s="124" t="s">
        <v>1226</v>
      </c>
      <c r="C1172" s="17">
        <v>42292</v>
      </c>
      <c r="D1172" s="19" t="s">
        <v>911</v>
      </c>
      <c r="E1172" s="20">
        <v>26.5</v>
      </c>
      <c r="F1172" s="33">
        <v>476.37</v>
      </c>
    </row>
    <row r="1173" spans="1:6" ht="12.75">
      <c r="A1173" s="27">
        <v>82</v>
      </c>
      <c r="B1173" s="124" t="s">
        <v>1227</v>
      </c>
      <c r="C1173" s="17">
        <v>42292</v>
      </c>
      <c r="D1173" s="19" t="s">
        <v>911</v>
      </c>
      <c r="E1173" s="20">
        <v>26.6</v>
      </c>
      <c r="F1173" s="33">
        <v>476.37</v>
      </c>
    </row>
    <row r="1174" spans="1:6" ht="12.75">
      <c r="A1174" s="27">
        <v>83</v>
      </c>
      <c r="B1174" s="124" t="s">
        <v>1228</v>
      </c>
      <c r="C1174" s="17">
        <v>42292</v>
      </c>
      <c r="D1174" s="19" t="s">
        <v>911</v>
      </c>
      <c r="E1174" s="20">
        <v>27.5</v>
      </c>
      <c r="F1174" s="33">
        <v>476.37</v>
      </c>
    </row>
    <row r="1175" spans="1:6" ht="12.75">
      <c r="A1175" s="27">
        <v>84</v>
      </c>
      <c r="B1175" s="124" t="s">
        <v>1229</v>
      </c>
      <c r="C1175" s="17">
        <v>42292</v>
      </c>
      <c r="D1175" s="19" t="s">
        <v>911</v>
      </c>
      <c r="E1175" s="20">
        <v>27.6</v>
      </c>
      <c r="F1175" s="33">
        <v>476.37</v>
      </c>
    </row>
    <row r="1176" spans="1:6" ht="12.75">
      <c r="A1176" s="27">
        <v>85</v>
      </c>
      <c r="B1176" s="124" t="s">
        <v>1230</v>
      </c>
      <c r="C1176" s="17">
        <v>42292</v>
      </c>
      <c r="D1176" s="19" t="s">
        <v>911</v>
      </c>
      <c r="E1176" s="20">
        <v>45.9</v>
      </c>
      <c r="F1176" s="33">
        <v>476.37</v>
      </c>
    </row>
    <row r="1177" spans="1:6" ht="12.75">
      <c r="A1177" s="27">
        <v>86</v>
      </c>
      <c r="B1177" s="124" t="s">
        <v>1231</v>
      </c>
      <c r="C1177" s="17">
        <v>42292</v>
      </c>
      <c r="D1177" s="19" t="s">
        <v>911</v>
      </c>
      <c r="E1177" s="20">
        <v>46.3</v>
      </c>
      <c r="F1177" s="33">
        <v>476.37</v>
      </c>
    </row>
    <row r="1178" spans="1:6" ht="12.75">
      <c r="A1178" s="27">
        <v>87</v>
      </c>
      <c r="B1178" s="124" t="s">
        <v>1232</v>
      </c>
      <c r="C1178" s="17">
        <v>42292</v>
      </c>
      <c r="D1178" s="19" t="s">
        <v>911</v>
      </c>
      <c r="E1178" s="20">
        <v>48.4</v>
      </c>
      <c r="F1178" s="33">
        <v>476.37</v>
      </c>
    </row>
    <row r="1179" spans="1:6" ht="12.75">
      <c r="A1179" s="27">
        <v>88</v>
      </c>
      <c r="B1179" s="124" t="s">
        <v>1233</v>
      </c>
      <c r="C1179" s="17">
        <v>42292</v>
      </c>
      <c r="D1179" s="19" t="s">
        <v>911</v>
      </c>
      <c r="E1179" s="20">
        <v>49.6</v>
      </c>
      <c r="F1179" s="33">
        <v>476.37</v>
      </c>
    </row>
    <row r="1180" spans="1:6" ht="12.75">
      <c r="A1180" s="27">
        <v>89</v>
      </c>
      <c r="B1180" s="124" t="s">
        <v>1234</v>
      </c>
      <c r="C1180" s="17">
        <v>42292</v>
      </c>
      <c r="D1180" s="19" t="s">
        <v>911</v>
      </c>
      <c r="E1180" s="20">
        <v>58</v>
      </c>
      <c r="F1180" s="33">
        <v>476.37</v>
      </c>
    </row>
    <row r="1181" spans="1:6" ht="12.75">
      <c r="A1181" s="27">
        <v>90</v>
      </c>
      <c r="B1181" s="124" t="s">
        <v>1235</v>
      </c>
      <c r="C1181" s="17">
        <v>42292</v>
      </c>
      <c r="D1181" s="19" t="s">
        <v>911</v>
      </c>
      <c r="E1181" s="20">
        <v>58.7</v>
      </c>
      <c r="F1181" s="33">
        <v>476.37</v>
      </c>
    </row>
    <row r="1182" spans="1:6" ht="12.75">
      <c r="A1182" s="27">
        <v>91</v>
      </c>
      <c r="B1182" s="124" t="s">
        <v>1236</v>
      </c>
      <c r="C1182" s="17">
        <v>42292</v>
      </c>
      <c r="D1182" s="19" t="s">
        <v>911</v>
      </c>
      <c r="E1182" s="20">
        <v>59.5</v>
      </c>
      <c r="F1182" s="33">
        <v>476.37</v>
      </c>
    </row>
    <row r="1183" spans="1:6" ht="12.75">
      <c r="A1183" s="27">
        <v>92</v>
      </c>
      <c r="B1183" s="124" t="s">
        <v>1237</v>
      </c>
      <c r="C1183" s="17">
        <v>42292</v>
      </c>
      <c r="D1183" s="19" t="s">
        <v>911</v>
      </c>
      <c r="E1183" s="20">
        <v>59.7</v>
      </c>
      <c r="F1183" s="33">
        <v>476.37</v>
      </c>
    </row>
    <row r="1184" spans="1:6" ht="12.75">
      <c r="A1184" s="27">
        <v>93</v>
      </c>
      <c r="B1184" s="124" t="s">
        <v>1238</v>
      </c>
      <c r="C1184" s="17">
        <v>42292</v>
      </c>
      <c r="D1184" s="19" t="s">
        <v>911</v>
      </c>
      <c r="E1184" s="20">
        <v>19.6</v>
      </c>
      <c r="F1184" s="33">
        <v>476.37</v>
      </c>
    </row>
    <row r="1185" spans="1:6" ht="12.75">
      <c r="A1185" s="27">
        <v>94</v>
      </c>
      <c r="B1185" s="124" t="s">
        <v>1238</v>
      </c>
      <c r="C1185" s="17">
        <v>42292</v>
      </c>
      <c r="D1185" s="19" t="s">
        <v>911</v>
      </c>
      <c r="E1185" s="20">
        <v>25.5</v>
      </c>
      <c r="F1185" s="33">
        <v>476.37</v>
      </c>
    </row>
    <row r="1186" spans="1:6" ht="12.75">
      <c r="A1186" s="27">
        <v>95</v>
      </c>
      <c r="B1186" s="124" t="s">
        <v>1239</v>
      </c>
      <c r="C1186" s="17">
        <v>42292</v>
      </c>
      <c r="D1186" s="19" t="s">
        <v>911</v>
      </c>
      <c r="E1186" s="20">
        <v>31.4</v>
      </c>
      <c r="F1186" s="33">
        <v>476.37</v>
      </c>
    </row>
    <row r="1187" spans="1:6" ht="12.75">
      <c r="A1187" s="27">
        <v>96</v>
      </c>
      <c r="B1187" s="124" t="s">
        <v>1240</v>
      </c>
      <c r="C1187" s="17">
        <v>42292</v>
      </c>
      <c r="D1187" s="19" t="s">
        <v>911</v>
      </c>
      <c r="E1187" s="20">
        <v>54.4</v>
      </c>
      <c r="F1187" s="33">
        <v>476.37</v>
      </c>
    </row>
    <row r="1188" spans="1:6" ht="12.75">
      <c r="A1188" s="27">
        <v>97</v>
      </c>
      <c r="B1188" s="124" t="s">
        <v>1241</v>
      </c>
      <c r="C1188" s="17">
        <v>42292</v>
      </c>
      <c r="D1188" s="19" t="s">
        <v>911</v>
      </c>
      <c r="E1188" s="20">
        <v>54.5</v>
      </c>
      <c r="F1188" s="33">
        <v>476.37</v>
      </c>
    </row>
    <row r="1189" spans="1:6" ht="12.75">
      <c r="A1189" s="27">
        <v>98</v>
      </c>
      <c r="B1189" s="124" t="s">
        <v>1242</v>
      </c>
      <c r="C1189" s="17">
        <v>42292</v>
      </c>
      <c r="D1189" s="19" t="s">
        <v>911</v>
      </c>
      <c r="E1189" s="20">
        <v>54.6</v>
      </c>
      <c r="F1189" s="33">
        <v>476.37</v>
      </c>
    </row>
    <row r="1190" spans="1:6" ht="12.75">
      <c r="A1190" s="27">
        <v>99</v>
      </c>
      <c r="B1190" s="124" t="s">
        <v>1243</v>
      </c>
      <c r="C1190" s="17">
        <v>42292</v>
      </c>
      <c r="D1190" s="19" t="s">
        <v>911</v>
      </c>
      <c r="E1190" s="20">
        <v>67.5</v>
      </c>
      <c r="F1190" s="33">
        <v>476.37</v>
      </c>
    </row>
    <row r="1191" spans="1:6" ht="12.75">
      <c r="A1191" s="27">
        <v>100</v>
      </c>
      <c r="B1191" s="124" t="s">
        <v>1244</v>
      </c>
      <c r="C1191" s="17">
        <v>42292</v>
      </c>
      <c r="D1191" s="19" t="s">
        <v>911</v>
      </c>
      <c r="E1191" s="20">
        <v>67.7</v>
      </c>
      <c r="F1191" s="33">
        <v>476.37</v>
      </c>
    </row>
    <row r="1192" spans="1:6" ht="12.75">
      <c r="A1192" s="27">
        <v>101</v>
      </c>
      <c r="B1192" s="124" t="s">
        <v>1213</v>
      </c>
      <c r="C1192" s="17">
        <v>42226</v>
      </c>
      <c r="D1192" s="19" t="s">
        <v>905</v>
      </c>
      <c r="E1192" s="20">
        <v>31.2</v>
      </c>
      <c r="F1192" s="33">
        <v>476.37</v>
      </c>
    </row>
    <row r="1193" spans="1:6" ht="12.75">
      <c r="A1193" s="27">
        <v>102</v>
      </c>
      <c r="B1193" s="124" t="s">
        <v>1214</v>
      </c>
      <c r="C1193" s="17">
        <v>42226</v>
      </c>
      <c r="D1193" s="19" t="s">
        <v>905</v>
      </c>
      <c r="E1193" s="20">
        <v>31.4</v>
      </c>
      <c r="F1193" s="33">
        <v>476.37</v>
      </c>
    </row>
    <row r="1194" spans="1:6" ht="12.75">
      <c r="A1194" s="27">
        <v>103</v>
      </c>
      <c r="B1194" s="124" t="s">
        <v>1215</v>
      </c>
      <c r="C1194" s="17">
        <v>42226</v>
      </c>
      <c r="D1194" s="19" t="s">
        <v>905</v>
      </c>
      <c r="E1194" s="20">
        <v>32.7</v>
      </c>
      <c r="F1194" s="33">
        <v>476.37</v>
      </c>
    </row>
    <row r="1195" spans="1:6" ht="12.75">
      <c r="A1195" s="27">
        <v>104</v>
      </c>
      <c r="B1195" s="124" t="s">
        <v>1216</v>
      </c>
      <c r="C1195" s="17">
        <v>42226</v>
      </c>
      <c r="D1195" s="19" t="s">
        <v>905</v>
      </c>
      <c r="E1195" s="20">
        <v>32.8</v>
      </c>
      <c r="F1195" s="33">
        <v>476.37</v>
      </c>
    </row>
    <row r="1196" spans="1:6" ht="12.75">
      <c r="A1196" s="27">
        <v>105</v>
      </c>
      <c r="B1196" s="124" t="s">
        <v>1217</v>
      </c>
      <c r="C1196" s="17">
        <v>42226</v>
      </c>
      <c r="D1196" s="19" t="s">
        <v>905</v>
      </c>
      <c r="E1196" s="20">
        <v>34</v>
      </c>
      <c r="F1196" s="33">
        <v>476.37</v>
      </c>
    </row>
    <row r="1197" spans="1:6" ht="12.75">
      <c r="A1197" s="27">
        <v>106</v>
      </c>
      <c r="B1197" s="124" t="s">
        <v>1218</v>
      </c>
      <c r="C1197" s="17">
        <v>42226</v>
      </c>
      <c r="D1197" s="19" t="s">
        <v>905</v>
      </c>
      <c r="E1197" s="20">
        <v>35.2</v>
      </c>
      <c r="F1197" s="33">
        <v>476.37</v>
      </c>
    </row>
    <row r="1198" spans="1:6" ht="12.75">
      <c r="A1198" s="27">
        <v>107</v>
      </c>
      <c r="B1198" s="124" t="s">
        <v>1219</v>
      </c>
      <c r="C1198" s="17">
        <v>42226</v>
      </c>
      <c r="D1198" s="19" t="s">
        <v>905</v>
      </c>
      <c r="E1198" s="20">
        <v>35.6</v>
      </c>
      <c r="F1198" s="33">
        <v>476.37</v>
      </c>
    </row>
    <row r="1199" spans="1:6" ht="12.75">
      <c r="A1199" s="27">
        <v>108</v>
      </c>
      <c r="B1199" s="124" t="s">
        <v>1220</v>
      </c>
      <c r="C1199" s="17">
        <v>42060</v>
      </c>
      <c r="D1199" s="19" t="s">
        <v>912</v>
      </c>
      <c r="E1199" s="20">
        <v>15.3</v>
      </c>
      <c r="F1199" s="33">
        <v>476.37</v>
      </c>
    </row>
    <row r="1200" spans="1:6" ht="12.75">
      <c r="A1200" s="27">
        <v>109</v>
      </c>
      <c r="B1200" s="124" t="s">
        <v>1221</v>
      </c>
      <c r="C1200" s="17">
        <v>42060</v>
      </c>
      <c r="D1200" s="19" t="s">
        <v>912</v>
      </c>
      <c r="E1200" s="20">
        <v>33.2</v>
      </c>
      <c r="F1200" s="33">
        <v>476.37</v>
      </c>
    </row>
    <row r="1201" spans="1:6" ht="12.75">
      <c r="A1201" s="27">
        <v>110</v>
      </c>
      <c r="B1201" s="124" t="s">
        <v>1222</v>
      </c>
      <c r="C1201" s="17">
        <v>42060</v>
      </c>
      <c r="D1201" s="19" t="s">
        <v>912</v>
      </c>
      <c r="E1201" s="20">
        <v>33.3</v>
      </c>
      <c r="F1201" s="33">
        <v>476.37</v>
      </c>
    </row>
    <row r="1202" spans="1:6" ht="12.75">
      <c r="A1202" s="27">
        <v>111</v>
      </c>
      <c r="B1202" s="124" t="s">
        <v>1223</v>
      </c>
      <c r="C1202" s="17">
        <v>42060</v>
      </c>
      <c r="D1202" s="19" t="s">
        <v>912</v>
      </c>
      <c r="E1202" s="20">
        <v>51.9</v>
      </c>
      <c r="F1202" s="33">
        <v>476.37</v>
      </c>
    </row>
    <row r="1203" spans="1:6" ht="12.75">
      <c r="A1203" s="27">
        <v>112</v>
      </c>
      <c r="B1203" s="124" t="s">
        <v>1224</v>
      </c>
      <c r="C1203" s="17">
        <v>42060</v>
      </c>
      <c r="D1203" s="19" t="s">
        <v>912</v>
      </c>
      <c r="E1203" s="20">
        <v>56.9</v>
      </c>
      <c r="F1203" s="33">
        <v>476.37</v>
      </c>
    </row>
    <row r="1204" spans="1:6" ht="12.75">
      <c r="A1204" s="27">
        <v>113</v>
      </c>
      <c r="B1204" s="124" t="s">
        <v>1225</v>
      </c>
      <c r="C1204" s="17">
        <v>42060</v>
      </c>
      <c r="D1204" s="19" t="s">
        <v>912</v>
      </c>
      <c r="E1204" s="20">
        <v>58</v>
      </c>
      <c r="F1204" s="33">
        <v>476.37</v>
      </c>
    </row>
    <row r="1205" spans="1:6" ht="12.75">
      <c r="A1205" s="27">
        <v>114</v>
      </c>
      <c r="B1205" s="124" t="s">
        <v>1190</v>
      </c>
      <c r="C1205" s="17">
        <v>42277</v>
      </c>
      <c r="D1205" s="19" t="s">
        <v>909</v>
      </c>
      <c r="E1205" s="20">
        <v>42.7</v>
      </c>
      <c r="F1205" s="33">
        <v>476.37</v>
      </c>
    </row>
    <row r="1206" spans="1:6" ht="12.75">
      <c r="A1206" s="27">
        <v>115</v>
      </c>
      <c r="B1206" s="124" t="s">
        <v>1191</v>
      </c>
      <c r="C1206" s="17">
        <v>42277</v>
      </c>
      <c r="D1206" s="19" t="s">
        <v>909</v>
      </c>
      <c r="E1206" s="20">
        <v>43.6</v>
      </c>
      <c r="F1206" s="33">
        <v>476.37</v>
      </c>
    </row>
    <row r="1207" spans="1:6" ht="12.75">
      <c r="A1207" s="27">
        <v>116</v>
      </c>
      <c r="B1207" s="124" t="s">
        <v>1192</v>
      </c>
      <c r="C1207" s="17">
        <v>42277</v>
      </c>
      <c r="D1207" s="19" t="s">
        <v>909</v>
      </c>
      <c r="E1207" s="20">
        <v>44</v>
      </c>
      <c r="F1207" s="33">
        <v>476.37</v>
      </c>
    </row>
    <row r="1208" spans="1:6" ht="12.75">
      <c r="A1208" s="27">
        <v>117</v>
      </c>
      <c r="B1208" s="124" t="s">
        <v>1193</v>
      </c>
      <c r="C1208" s="17">
        <v>42277</v>
      </c>
      <c r="D1208" s="19" t="s">
        <v>909</v>
      </c>
      <c r="E1208" s="20">
        <v>44</v>
      </c>
      <c r="F1208" s="33">
        <v>476.37</v>
      </c>
    </row>
    <row r="1209" spans="1:6" ht="12.75">
      <c r="A1209" s="27">
        <v>118</v>
      </c>
      <c r="B1209" s="124" t="s">
        <v>1194</v>
      </c>
      <c r="C1209" s="17">
        <v>42277</v>
      </c>
      <c r="D1209" s="19" t="s">
        <v>909</v>
      </c>
      <c r="E1209" s="20">
        <v>44.2</v>
      </c>
      <c r="F1209" s="33">
        <v>476.37</v>
      </c>
    </row>
    <row r="1210" spans="1:6" ht="12.75">
      <c r="A1210" s="27">
        <v>119</v>
      </c>
      <c r="B1210" s="124" t="s">
        <v>1195</v>
      </c>
      <c r="C1210" s="17">
        <v>42277</v>
      </c>
      <c r="D1210" s="19" t="s">
        <v>909</v>
      </c>
      <c r="E1210" s="20">
        <v>44.9</v>
      </c>
      <c r="F1210" s="33">
        <v>476.37</v>
      </c>
    </row>
    <row r="1211" spans="1:6" ht="12.75">
      <c r="A1211" s="27">
        <v>120</v>
      </c>
      <c r="B1211" s="124" t="s">
        <v>1196</v>
      </c>
      <c r="C1211" s="17">
        <v>42277</v>
      </c>
      <c r="D1211" s="19" t="s">
        <v>909</v>
      </c>
      <c r="E1211" s="20">
        <v>57.1</v>
      </c>
      <c r="F1211" s="33">
        <v>476.37</v>
      </c>
    </row>
    <row r="1212" spans="1:6" ht="12.75">
      <c r="A1212" s="27">
        <v>121</v>
      </c>
      <c r="B1212" s="124" t="s">
        <v>1197</v>
      </c>
      <c r="C1212" s="17">
        <v>42277</v>
      </c>
      <c r="D1212" s="19" t="s">
        <v>909</v>
      </c>
      <c r="E1212" s="20">
        <v>41.8</v>
      </c>
      <c r="F1212" s="33">
        <v>476.37</v>
      </c>
    </row>
    <row r="1213" spans="1:6" ht="12.75">
      <c r="A1213" s="27">
        <v>122</v>
      </c>
      <c r="B1213" s="124" t="s">
        <v>1198</v>
      </c>
      <c r="C1213" s="17">
        <v>42277</v>
      </c>
      <c r="D1213" s="19" t="s">
        <v>909</v>
      </c>
      <c r="E1213" s="20">
        <v>44.2</v>
      </c>
      <c r="F1213" s="33">
        <v>476.37</v>
      </c>
    </row>
    <row r="1214" spans="1:6" ht="12.75">
      <c r="A1214" s="27">
        <v>123</v>
      </c>
      <c r="B1214" s="124" t="s">
        <v>1199</v>
      </c>
      <c r="C1214" s="17">
        <v>42277</v>
      </c>
      <c r="D1214" s="19" t="s">
        <v>909</v>
      </c>
      <c r="E1214" s="20">
        <v>44.9</v>
      </c>
      <c r="F1214" s="33">
        <v>476.37</v>
      </c>
    </row>
    <row r="1215" spans="1:6" ht="12.75">
      <c r="A1215" s="27">
        <v>124</v>
      </c>
      <c r="B1215" s="124" t="s">
        <v>1200</v>
      </c>
      <c r="C1215" s="17">
        <v>42277</v>
      </c>
      <c r="D1215" s="19" t="s">
        <v>909</v>
      </c>
      <c r="E1215" s="20">
        <v>45</v>
      </c>
      <c r="F1215" s="33">
        <v>476.37</v>
      </c>
    </row>
    <row r="1216" spans="1:6" ht="12.75">
      <c r="A1216" s="27">
        <v>125</v>
      </c>
      <c r="B1216" s="124" t="s">
        <v>1201</v>
      </c>
      <c r="C1216" s="17">
        <v>42277</v>
      </c>
      <c r="D1216" s="19" t="s">
        <v>909</v>
      </c>
      <c r="E1216" s="20">
        <v>45.1</v>
      </c>
      <c r="F1216" s="33">
        <v>476.37</v>
      </c>
    </row>
    <row r="1217" spans="1:6" ht="12.75">
      <c r="A1217" s="27">
        <v>126</v>
      </c>
      <c r="B1217" s="124" t="s">
        <v>1202</v>
      </c>
      <c r="C1217" s="17">
        <v>42277</v>
      </c>
      <c r="D1217" s="19" t="s">
        <v>909</v>
      </c>
      <c r="E1217" s="20">
        <v>45.1</v>
      </c>
      <c r="F1217" s="33">
        <v>476.37</v>
      </c>
    </row>
    <row r="1218" spans="1:6" ht="12.75">
      <c r="A1218" s="27">
        <v>127</v>
      </c>
      <c r="B1218" s="124" t="s">
        <v>1203</v>
      </c>
      <c r="C1218" s="17">
        <v>42277</v>
      </c>
      <c r="D1218" s="19" t="s">
        <v>909</v>
      </c>
      <c r="E1218" s="20">
        <v>57.9</v>
      </c>
      <c r="F1218" s="33">
        <v>476.37</v>
      </c>
    </row>
    <row r="1219" spans="1:6" ht="12.75">
      <c r="A1219" s="27">
        <v>128</v>
      </c>
      <c r="B1219" s="124" t="s">
        <v>1204</v>
      </c>
      <c r="C1219" s="17">
        <v>42277</v>
      </c>
      <c r="D1219" s="19" t="s">
        <v>909</v>
      </c>
      <c r="E1219" s="20">
        <v>58.8</v>
      </c>
      <c r="F1219" s="33">
        <v>476.37</v>
      </c>
    </row>
    <row r="1220" spans="1:6" ht="12.75">
      <c r="A1220" s="27">
        <v>129</v>
      </c>
      <c r="B1220" s="124" t="s">
        <v>1205</v>
      </c>
      <c r="C1220" s="17">
        <v>42277</v>
      </c>
      <c r="D1220" s="19" t="s">
        <v>909</v>
      </c>
      <c r="E1220" s="20">
        <v>42.9</v>
      </c>
      <c r="F1220" s="33">
        <v>476.37</v>
      </c>
    </row>
    <row r="1221" spans="1:6" ht="12.75">
      <c r="A1221" s="27">
        <v>130</v>
      </c>
      <c r="B1221" s="124" t="s">
        <v>1206</v>
      </c>
      <c r="C1221" s="17">
        <v>42277</v>
      </c>
      <c r="D1221" s="19" t="s">
        <v>909</v>
      </c>
      <c r="E1221" s="20">
        <v>43.1</v>
      </c>
      <c r="F1221" s="33">
        <v>476.37</v>
      </c>
    </row>
    <row r="1222" spans="1:6" ht="12.75">
      <c r="A1222" s="27">
        <v>131</v>
      </c>
      <c r="B1222" s="124" t="s">
        <v>1207</v>
      </c>
      <c r="C1222" s="17">
        <v>42277</v>
      </c>
      <c r="D1222" s="19" t="s">
        <v>909</v>
      </c>
      <c r="E1222" s="20">
        <v>43.3</v>
      </c>
      <c r="F1222" s="33">
        <v>476.37</v>
      </c>
    </row>
    <row r="1223" spans="1:6" ht="12.75">
      <c r="A1223" s="27">
        <v>132</v>
      </c>
      <c r="B1223" s="124" t="s">
        <v>1208</v>
      </c>
      <c r="C1223" s="17">
        <v>42277</v>
      </c>
      <c r="D1223" s="19" t="s">
        <v>909</v>
      </c>
      <c r="E1223" s="20">
        <v>43.8</v>
      </c>
      <c r="F1223" s="33">
        <v>476.37</v>
      </c>
    </row>
    <row r="1224" spans="1:6" ht="12.75">
      <c r="A1224" s="27">
        <v>133</v>
      </c>
      <c r="B1224" s="124" t="s">
        <v>1209</v>
      </c>
      <c r="C1224" s="17">
        <v>42277</v>
      </c>
      <c r="D1224" s="19" t="s">
        <v>909</v>
      </c>
      <c r="E1224" s="20">
        <v>44.4</v>
      </c>
      <c r="F1224" s="33">
        <v>476.37</v>
      </c>
    </row>
    <row r="1225" spans="1:6" ht="12.75">
      <c r="A1225" s="27">
        <v>134</v>
      </c>
      <c r="B1225" s="124" t="s">
        <v>1210</v>
      </c>
      <c r="C1225" s="17">
        <v>42277</v>
      </c>
      <c r="D1225" s="19" t="s">
        <v>909</v>
      </c>
      <c r="E1225" s="20">
        <v>44.7</v>
      </c>
      <c r="F1225" s="33">
        <v>476.37</v>
      </c>
    </row>
    <row r="1226" spans="1:6" ht="12.75">
      <c r="A1226" s="27">
        <v>135</v>
      </c>
      <c r="B1226" s="124" t="s">
        <v>1211</v>
      </c>
      <c r="C1226" s="17">
        <v>42277</v>
      </c>
      <c r="D1226" s="19" t="s">
        <v>909</v>
      </c>
      <c r="E1226" s="20">
        <v>56.8</v>
      </c>
      <c r="F1226" s="33">
        <v>476.37</v>
      </c>
    </row>
    <row r="1227" spans="1:6" ht="12.75">
      <c r="A1227" s="27">
        <v>136</v>
      </c>
      <c r="B1227" s="124" t="s">
        <v>1212</v>
      </c>
      <c r="C1227" s="17">
        <v>42277</v>
      </c>
      <c r="D1227" s="19" t="s">
        <v>909</v>
      </c>
      <c r="E1227" s="20">
        <v>57.6</v>
      </c>
      <c r="F1227" s="33">
        <v>476.37</v>
      </c>
    </row>
    <row r="1228" spans="1:6" ht="12.75">
      <c r="A1228" s="27">
        <v>137</v>
      </c>
      <c r="B1228" s="124" t="s">
        <v>1173</v>
      </c>
      <c r="C1228" s="17">
        <v>41964</v>
      </c>
      <c r="D1228" s="19" t="s">
        <v>910</v>
      </c>
      <c r="E1228" s="20">
        <v>25.6</v>
      </c>
      <c r="F1228" s="33">
        <v>476.37</v>
      </c>
    </row>
    <row r="1229" spans="1:6" ht="12.75">
      <c r="A1229" s="27">
        <v>138</v>
      </c>
      <c r="B1229" s="124" t="s">
        <v>1174</v>
      </c>
      <c r="C1229" s="17">
        <v>41964</v>
      </c>
      <c r="D1229" s="19" t="s">
        <v>910</v>
      </c>
      <c r="E1229" s="20">
        <v>27.9</v>
      </c>
      <c r="F1229" s="33">
        <v>476.37</v>
      </c>
    </row>
    <row r="1230" spans="1:6" ht="12.75">
      <c r="A1230" s="27">
        <v>139</v>
      </c>
      <c r="B1230" s="124" t="s">
        <v>1175</v>
      </c>
      <c r="C1230" s="17">
        <v>41964</v>
      </c>
      <c r="D1230" s="19" t="s">
        <v>910</v>
      </c>
      <c r="E1230" s="20">
        <v>34.7</v>
      </c>
      <c r="F1230" s="33">
        <v>476.37</v>
      </c>
    </row>
    <row r="1231" spans="1:6" ht="12.75">
      <c r="A1231" s="27">
        <v>140</v>
      </c>
      <c r="B1231" s="124" t="s">
        <v>1173</v>
      </c>
      <c r="C1231" s="17">
        <v>41964</v>
      </c>
      <c r="D1231" s="19" t="s">
        <v>910</v>
      </c>
      <c r="E1231" s="20">
        <v>38.9</v>
      </c>
      <c r="F1231" s="33">
        <v>476.37</v>
      </c>
    </row>
    <row r="1232" spans="1:6" ht="12.75">
      <c r="A1232" s="27">
        <v>141</v>
      </c>
      <c r="B1232" s="124" t="s">
        <v>1175</v>
      </c>
      <c r="C1232" s="17">
        <v>41964</v>
      </c>
      <c r="D1232" s="19" t="s">
        <v>910</v>
      </c>
      <c r="E1232" s="20">
        <v>43.4</v>
      </c>
      <c r="F1232" s="33">
        <v>476.37</v>
      </c>
    </row>
    <row r="1233" spans="1:6" ht="12.75">
      <c r="A1233" s="27">
        <v>142</v>
      </c>
      <c r="B1233" s="124" t="s">
        <v>1176</v>
      </c>
      <c r="C1233" s="17">
        <v>41964</v>
      </c>
      <c r="D1233" s="19" t="s">
        <v>910</v>
      </c>
      <c r="E1233" s="20">
        <v>63.9</v>
      </c>
      <c r="F1233" s="33">
        <v>476.37</v>
      </c>
    </row>
    <row r="1234" spans="1:6" ht="12.75">
      <c r="A1234" s="27">
        <v>143</v>
      </c>
      <c r="B1234" s="124" t="s">
        <v>1177</v>
      </c>
      <c r="C1234" s="17">
        <v>41964</v>
      </c>
      <c r="D1234" s="19" t="s">
        <v>910</v>
      </c>
      <c r="E1234" s="20">
        <v>64.5</v>
      </c>
      <c r="F1234" s="33">
        <v>476.37</v>
      </c>
    </row>
    <row r="1235" spans="1:6" ht="12.75">
      <c r="A1235" s="27">
        <v>144</v>
      </c>
      <c r="B1235" s="124" t="s">
        <v>1178</v>
      </c>
      <c r="C1235" s="17">
        <v>42314</v>
      </c>
      <c r="D1235" s="19" t="s">
        <v>908</v>
      </c>
      <c r="E1235" s="20">
        <v>15.3</v>
      </c>
      <c r="F1235" s="33">
        <v>476.37</v>
      </c>
    </row>
    <row r="1236" spans="1:6" ht="12.75">
      <c r="A1236" s="27">
        <v>145</v>
      </c>
      <c r="B1236" s="124" t="s">
        <v>1179</v>
      </c>
      <c r="C1236" s="17">
        <v>42314</v>
      </c>
      <c r="D1236" s="19" t="s">
        <v>908</v>
      </c>
      <c r="E1236" s="20">
        <v>15.3</v>
      </c>
      <c r="F1236" s="33">
        <v>476.37</v>
      </c>
    </row>
    <row r="1237" spans="1:6" ht="12.75">
      <c r="A1237" s="27">
        <v>146</v>
      </c>
      <c r="B1237" s="124" t="s">
        <v>1180</v>
      </c>
      <c r="C1237" s="17">
        <v>42314</v>
      </c>
      <c r="D1237" s="19" t="s">
        <v>908</v>
      </c>
      <c r="E1237" s="20">
        <v>22.4</v>
      </c>
      <c r="F1237" s="33">
        <v>476.37</v>
      </c>
    </row>
    <row r="1238" spans="1:6" ht="12.75">
      <c r="A1238" s="27">
        <v>147</v>
      </c>
      <c r="B1238" s="124" t="s">
        <v>1181</v>
      </c>
      <c r="C1238" s="17">
        <v>42314</v>
      </c>
      <c r="D1238" s="19" t="s">
        <v>908</v>
      </c>
      <c r="E1238" s="20">
        <v>27.9</v>
      </c>
      <c r="F1238" s="33">
        <v>476.37</v>
      </c>
    </row>
    <row r="1239" spans="1:6" ht="12.75">
      <c r="A1239" s="27">
        <v>148</v>
      </c>
      <c r="B1239" s="124" t="s">
        <v>1182</v>
      </c>
      <c r="C1239" s="17">
        <v>41964</v>
      </c>
      <c r="D1239" s="19" t="s">
        <v>910</v>
      </c>
      <c r="E1239" s="20">
        <v>15.3</v>
      </c>
      <c r="F1239" s="33">
        <v>476.37</v>
      </c>
    </row>
    <row r="1240" spans="1:6" ht="12.75">
      <c r="A1240" s="27">
        <v>149</v>
      </c>
      <c r="B1240" s="124" t="s">
        <v>1182</v>
      </c>
      <c r="C1240" s="17">
        <v>41964</v>
      </c>
      <c r="D1240" s="19" t="s">
        <v>910</v>
      </c>
      <c r="E1240" s="20">
        <v>18</v>
      </c>
      <c r="F1240" s="33">
        <v>476.37</v>
      </c>
    </row>
    <row r="1241" spans="1:6" ht="12.75">
      <c r="A1241" s="27">
        <v>150</v>
      </c>
      <c r="B1241" s="124" t="s">
        <v>1182</v>
      </c>
      <c r="C1241" s="17">
        <v>41964</v>
      </c>
      <c r="D1241" s="19" t="s">
        <v>910</v>
      </c>
      <c r="E1241" s="20">
        <v>22.4</v>
      </c>
      <c r="F1241" s="33">
        <v>476.37</v>
      </c>
    </row>
    <row r="1242" spans="1:6" ht="12.75">
      <c r="A1242" s="27">
        <v>151</v>
      </c>
      <c r="B1242" s="124" t="s">
        <v>1183</v>
      </c>
      <c r="C1242" s="17">
        <v>41964</v>
      </c>
      <c r="D1242" s="19" t="s">
        <v>910</v>
      </c>
      <c r="E1242" s="20">
        <v>23.9</v>
      </c>
      <c r="F1242" s="33">
        <v>476.37</v>
      </c>
    </row>
    <row r="1243" spans="1:6" ht="12.75">
      <c r="A1243" s="27">
        <v>152</v>
      </c>
      <c r="B1243" s="124" t="s">
        <v>1183</v>
      </c>
      <c r="C1243" s="17">
        <v>41964</v>
      </c>
      <c r="D1243" s="19" t="s">
        <v>910</v>
      </c>
      <c r="E1243" s="20">
        <v>33.4</v>
      </c>
      <c r="F1243" s="33">
        <v>476.37</v>
      </c>
    </row>
    <row r="1244" spans="1:6" ht="12.75">
      <c r="A1244" s="27">
        <v>153</v>
      </c>
      <c r="B1244" s="124" t="s">
        <v>1184</v>
      </c>
      <c r="C1244" s="17">
        <v>41964</v>
      </c>
      <c r="D1244" s="19" t="s">
        <v>910</v>
      </c>
      <c r="E1244" s="20">
        <v>44.4</v>
      </c>
      <c r="F1244" s="33">
        <v>476.37</v>
      </c>
    </row>
    <row r="1245" spans="1:6" ht="12.75">
      <c r="A1245" s="27">
        <v>154</v>
      </c>
      <c r="B1245" s="124" t="s">
        <v>1185</v>
      </c>
      <c r="C1245" s="17">
        <v>41964</v>
      </c>
      <c r="D1245" s="19" t="s">
        <v>910</v>
      </c>
      <c r="E1245" s="20">
        <v>44.5</v>
      </c>
      <c r="F1245" s="33">
        <v>476.37</v>
      </c>
    </row>
    <row r="1246" spans="1:6" ht="12.75">
      <c r="A1246" s="27">
        <v>155</v>
      </c>
      <c r="B1246" s="124" t="s">
        <v>1186</v>
      </c>
      <c r="C1246" s="17">
        <v>41964</v>
      </c>
      <c r="D1246" s="19" t="s">
        <v>910</v>
      </c>
      <c r="E1246" s="20">
        <v>44.7</v>
      </c>
      <c r="F1246" s="33">
        <v>476.37</v>
      </c>
    </row>
    <row r="1247" spans="1:6" ht="12.75">
      <c r="A1247" s="27">
        <v>156</v>
      </c>
      <c r="B1247" s="124" t="s">
        <v>1187</v>
      </c>
      <c r="C1247" s="17">
        <v>41964</v>
      </c>
      <c r="D1247" s="19" t="s">
        <v>910</v>
      </c>
      <c r="E1247" s="20">
        <v>45.4</v>
      </c>
      <c r="F1247" s="33">
        <v>476.37</v>
      </c>
    </row>
    <row r="1248" spans="1:6" ht="12.75">
      <c r="A1248" s="27">
        <v>157</v>
      </c>
      <c r="B1248" s="124" t="s">
        <v>1188</v>
      </c>
      <c r="C1248" s="17">
        <v>41964</v>
      </c>
      <c r="D1248" s="19" t="s">
        <v>910</v>
      </c>
      <c r="E1248" s="20">
        <v>45.8</v>
      </c>
      <c r="F1248" s="33">
        <v>476.37</v>
      </c>
    </row>
    <row r="1249" spans="1:6" ht="12.75">
      <c r="A1249" s="27">
        <v>158</v>
      </c>
      <c r="B1249" s="124" t="s">
        <v>1189</v>
      </c>
      <c r="C1249" s="17">
        <v>41964</v>
      </c>
      <c r="D1249" s="19" t="s">
        <v>910</v>
      </c>
      <c r="E1249" s="20">
        <v>46.4</v>
      </c>
      <c r="F1249" s="33">
        <v>476.37</v>
      </c>
    </row>
    <row r="1250" spans="1:6" ht="12.75">
      <c r="A1250" s="27">
        <v>159</v>
      </c>
      <c r="B1250" s="124" t="s">
        <v>1157</v>
      </c>
      <c r="C1250" s="17">
        <v>42073</v>
      </c>
      <c r="D1250" s="19" t="s">
        <v>913</v>
      </c>
      <c r="E1250" s="20">
        <v>39.5</v>
      </c>
      <c r="F1250" s="33">
        <v>476.37</v>
      </c>
    </row>
    <row r="1251" spans="1:6" ht="12.75">
      <c r="A1251" s="27">
        <v>160</v>
      </c>
      <c r="B1251" s="124" t="s">
        <v>1158</v>
      </c>
      <c r="C1251" s="17">
        <v>42073</v>
      </c>
      <c r="D1251" s="19" t="s">
        <v>913</v>
      </c>
      <c r="E1251" s="20">
        <v>41.1</v>
      </c>
      <c r="F1251" s="33">
        <v>476.37</v>
      </c>
    </row>
    <row r="1252" spans="1:6" ht="12.75">
      <c r="A1252" s="27">
        <v>161</v>
      </c>
      <c r="B1252" s="124" t="s">
        <v>1159</v>
      </c>
      <c r="C1252" s="17">
        <v>42073</v>
      </c>
      <c r="D1252" s="19" t="s">
        <v>913</v>
      </c>
      <c r="E1252" s="20">
        <v>50</v>
      </c>
      <c r="F1252" s="33">
        <v>476.37</v>
      </c>
    </row>
    <row r="1253" spans="1:6" ht="12.75">
      <c r="A1253" s="27">
        <v>162</v>
      </c>
      <c r="B1253" s="124" t="s">
        <v>1160</v>
      </c>
      <c r="C1253" s="17">
        <v>42139</v>
      </c>
      <c r="D1253" s="19" t="s">
        <v>914</v>
      </c>
      <c r="E1253" s="20">
        <v>41.1</v>
      </c>
      <c r="F1253" s="33">
        <v>476.37</v>
      </c>
    </row>
    <row r="1254" spans="1:6" ht="12.75">
      <c r="A1254" s="27">
        <v>163</v>
      </c>
      <c r="B1254" s="124" t="s">
        <v>1161</v>
      </c>
      <c r="C1254" s="17">
        <v>42073</v>
      </c>
      <c r="D1254" s="19" t="s">
        <v>913</v>
      </c>
      <c r="E1254" s="20">
        <v>40</v>
      </c>
      <c r="F1254" s="33">
        <v>476.37</v>
      </c>
    </row>
    <row r="1255" spans="1:6" ht="12.75">
      <c r="A1255" s="27">
        <v>164</v>
      </c>
      <c r="B1255" s="124" t="s">
        <v>1162</v>
      </c>
      <c r="C1255" s="17">
        <v>42073</v>
      </c>
      <c r="D1255" s="19" t="s">
        <v>913</v>
      </c>
      <c r="E1255" s="20">
        <v>40.4</v>
      </c>
      <c r="F1255" s="33">
        <v>476.37</v>
      </c>
    </row>
    <row r="1256" spans="1:6" ht="12.75">
      <c r="A1256" s="27">
        <v>165</v>
      </c>
      <c r="B1256" s="124" t="s">
        <v>1163</v>
      </c>
      <c r="C1256" s="17">
        <v>42073</v>
      </c>
      <c r="D1256" s="19" t="s">
        <v>913</v>
      </c>
      <c r="E1256" s="20">
        <v>34.1</v>
      </c>
      <c r="F1256" s="33">
        <v>476.37</v>
      </c>
    </row>
    <row r="1257" spans="1:6" ht="12.75">
      <c r="A1257" s="27">
        <v>166</v>
      </c>
      <c r="B1257" s="124" t="s">
        <v>1164</v>
      </c>
      <c r="C1257" s="17">
        <v>42073</v>
      </c>
      <c r="D1257" s="19" t="s">
        <v>913</v>
      </c>
      <c r="E1257" s="20">
        <v>39.2</v>
      </c>
      <c r="F1257" s="33">
        <v>476.37</v>
      </c>
    </row>
    <row r="1258" spans="1:6" ht="12.75">
      <c r="A1258" s="27">
        <v>167</v>
      </c>
      <c r="B1258" s="124" t="s">
        <v>1165</v>
      </c>
      <c r="C1258" s="17">
        <v>42073</v>
      </c>
      <c r="D1258" s="19" t="s">
        <v>913</v>
      </c>
      <c r="E1258" s="20">
        <v>39.3</v>
      </c>
      <c r="F1258" s="33">
        <v>476.37</v>
      </c>
    </row>
    <row r="1259" spans="1:6" ht="12.75">
      <c r="A1259" s="27">
        <v>168</v>
      </c>
      <c r="B1259" s="124" t="s">
        <v>1166</v>
      </c>
      <c r="C1259" s="17">
        <v>42073</v>
      </c>
      <c r="D1259" s="19" t="s">
        <v>913</v>
      </c>
      <c r="E1259" s="20">
        <v>40</v>
      </c>
      <c r="F1259" s="33">
        <v>476.37</v>
      </c>
    </row>
    <row r="1260" spans="1:6" ht="12.75">
      <c r="A1260" s="27">
        <v>169</v>
      </c>
      <c r="B1260" s="124" t="s">
        <v>1167</v>
      </c>
      <c r="C1260" s="17">
        <v>42073</v>
      </c>
      <c r="D1260" s="19" t="s">
        <v>913</v>
      </c>
      <c r="E1260" s="20">
        <v>40.8</v>
      </c>
      <c r="F1260" s="33">
        <v>476.37</v>
      </c>
    </row>
    <row r="1261" spans="1:6" ht="12.75">
      <c r="A1261" s="27">
        <v>170</v>
      </c>
      <c r="B1261" s="124" t="s">
        <v>1168</v>
      </c>
      <c r="C1261" s="17">
        <v>42073</v>
      </c>
      <c r="D1261" s="19" t="s">
        <v>913</v>
      </c>
      <c r="E1261" s="20">
        <v>37.6</v>
      </c>
      <c r="F1261" s="33">
        <v>476.37</v>
      </c>
    </row>
    <row r="1262" spans="1:6" ht="12.75">
      <c r="A1262" s="27">
        <v>171</v>
      </c>
      <c r="B1262" s="124" t="s">
        <v>1169</v>
      </c>
      <c r="C1262" s="17">
        <v>42073</v>
      </c>
      <c r="D1262" s="19" t="s">
        <v>913</v>
      </c>
      <c r="E1262" s="20">
        <v>38.8</v>
      </c>
      <c r="F1262" s="33">
        <v>476.37</v>
      </c>
    </row>
    <row r="1263" spans="1:6" ht="12.75">
      <c r="A1263" s="27">
        <v>172</v>
      </c>
      <c r="B1263" s="124" t="s">
        <v>1170</v>
      </c>
      <c r="C1263" s="17">
        <v>42073</v>
      </c>
      <c r="D1263" s="19" t="s">
        <v>913</v>
      </c>
      <c r="E1263" s="20">
        <v>39.8</v>
      </c>
      <c r="F1263" s="33">
        <v>476.37</v>
      </c>
    </row>
    <row r="1264" spans="1:6" ht="12.75">
      <c r="A1264" s="27">
        <v>173</v>
      </c>
      <c r="B1264" s="124" t="s">
        <v>1171</v>
      </c>
      <c r="C1264" s="17">
        <v>42073</v>
      </c>
      <c r="D1264" s="19" t="s">
        <v>913</v>
      </c>
      <c r="E1264" s="20">
        <v>42</v>
      </c>
      <c r="F1264" s="33">
        <v>476.37</v>
      </c>
    </row>
    <row r="1265" spans="1:6" ht="12.75">
      <c r="A1265" s="27">
        <v>174</v>
      </c>
      <c r="B1265" s="124" t="s">
        <v>1172</v>
      </c>
      <c r="C1265" s="17">
        <v>42073</v>
      </c>
      <c r="D1265" s="19" t="s">
        <v>913</v>
      </c>
      <c r="E1265" s="20">
        <v>52.1</v>
      </c>
      <c r="F1265" s="33">
        <v>476.37</v>
      </c>
    </row>
    <row r="1266" spans="1:6" ht="12.75">
      <c r="A1266" s="27">
        <v>175</v>
      </c>
      <c r="B1266" s="124" t="s">
        <v>1137</v>
      </c>
      <c r="C1266" s="17">
        <v>42314</v>
      </c>
      <c r="D1266" s="19" t="s">
        <v>908</v>
      </c>
      <c r="E1266" s="20">
        <v>15</v>
      </c>
      <c r="F1266" s="33">
        <v>476.37</v>
      </c>
    </row>
    <row r="1267" spans="1:6" ht="12.75">
      <c r="A1267" s="27">
        <v>176</v>
      </c>
      <c r="B1267" s="124" t="s">
        <v>1138</v>
      </c>
      <c r="C1267" s="17">
        <v>42314</v>
      </c>
      <c r="D1267" s="19" t="s">
        <v>908</v>
      </c>
      <c r="E1267" s="20">
        <v>15.8</v>
      </c>
      <c r="F1267" s="33">
        <v>476.37</v>
      </c>
    </row>
    <row r="1268" spans="1:6" ht="12.75">
      <c r="A1268" s="27">
        <v>177</v>
      </c>
      <c r="B1268" s="124" t="s">
        <v>1139</v>
      </c>
      <c r="C1268" s="17">
        <v>42314</v>
      </c>
      <c r="D1268" s="19" t="s">
        <v>908</v>
      </c>
      <c r="E1268" s="20">
        <v>16</v>
      </c>
      <c r="F1268" s="33">
        <v>476.37</v>
      </c>
    </row>
    <row r="1269" spans="1:6" ht="12.75">
      <c r="A1269" s="27">
        <v>178</v>
      </c>
      <c r="B1269" s="124" t="s">
        <v>1140</v>
      </c>
      <c r="C1269" s="17">
        <v>42314</v>
      </c>
      <c r="D1269" s="19" t="s">
        <v>908</v>
      </c>
      <c r="E1269" s="20">
        <v>16.7</v>
      </c>
      <c r="F1269" s="33">
        <v>476.37</v>
      </c>
    </row>
    <row r="1270" spans="1:6" ht="12.75">
      <c r="A1270" s="27">
        <v>179</v>
      </c>
      <c r="B1270" s="124" t="s">
        <v>1141</v>
      </c>
      <c r="C1270" s="17">
        <v>42314</v>
      </c>
      <c r="D1270" s="19" t="s">
        <v>908</v>
      </c>
      <c r="E1270" s="20">
        <v>17.2</v>
      </c>
      <c r="F1270" s="33">
        <v>476.37</v>
      </c>
    </row>
    <row r="1271" spans="1:6" ht="12.75">
      <c r="A1271" s="27">
        <v>180</v>
      </c>
      <c r="B1271" s="124" t="s">
        <v>1142</v>
      </c>
      <c r="C1271" s="17">
        <v>42314</v>
      </c>
      <c r="D1271" s="19" t="s">
        <v>908</v>
      </c>
      <c r="E1271" s="20">
        <v>17.3</v>
      </c>
      <c r="F1271" s="33">
        <v>476.37</v>
      </c>
    </row>
    <row r="1272" spans="1:6" ht="12.75">
      <c r="A1272" s="27">
        <v>181</v>
      </c>
      <c r="B1272" s="124" t="s">
        <v>1143</v>
      </c>
      <c r="C1272" s="17">
        <v>42314</v>
      </c>
      <c r="D1272" s="19" t="s">
        <v>908</v>
      </c>
      <c r="E1272" s="20">
        <v>17.8</v>
      </c>
      <c r="F1272" s="33">
        <v>476.37</v>
      </c>
    </row>
    <row r="1273" spans="1:6" ht="12.75">
      <c r="A1273" s="27">
        <v>182</v>
      </c>
      <c r="B1273" s="124" t="s">
        <v>1144</v>
      </c>
      <c r="C1273" s="17">
        <v>42314</v>
      </c>
      <c r="D1273" s="19" t="s">
        <v>908</v>
      </c>
      <c r="E1273" s="20">
        <v>25.3</v>
      </c>
      <c r="F1273" s="33">
        <v>476.37</v>
      </c>
    </row>
    <row r="1274" spans="1:6" ht="12.75">
      <c r="A1274" s="27">
        <v>183</v>
      </c>
      <c r="B1274" s="124" t="s">
        <v>1145</v>
      </c>
      <c r="C1274" s="17">
        <v>42314</v>
      </c>
      <c r="D1274" s="19" t="s">
        <v>908</v>
      </c>
      <c r="E1274" s="20">
        <v>62.1</v>
      </c>
      <c r="F1274" s="33">
        <v>476.37</v>
      </c>
    </row>
    <row r="1275" spans="1:6" ht="12.75">
      <c r="A1275" s="27">
        <v>184</v>
      </c>
      <c r="B1275" s="124" t="s">
        <v>1146</v>
      </c>
      <c r="C1275" s="17">
        <v>42314</v>
      </c>
      <c r="D1275" s="19" t="s">
        <v>908</v>
      </c>
      <c r="E1275" s="20">
        <v>63.5</v>
      </c>
      <c r="F1275" s="33">
        <v>476.37</v>
      </c>
    </row>
    <row r="1276" spans="1:6" ht="12.75">
      <c r="A1276" s="27">
        <v>185</v>
      </c>
      <c r="B1276" s="124" t="s">
        <v>1147</v>
      </c>
      <c r="C1276" s="17">
        <v>42314</v>
      </c>
      <c r="D1276" s="19" t="s">
        <v>908</v>
      </c>
      <c r="E1276" s="20">
        <v>63.7</v>
      </c>
      <c r="F1276" s="33">
        <v>476.37</v>
      </c>
    </row>
    <row r="1277" spans="1:6" ht="12.75">
      <c r="A1277" s="27">
        <v>186</v>
      </c>
      <c r="B1277" s="124" t="s">
        <v>1148</v>
      </c>
      <c r="C1277" s="17">
        <v>42292</v>
      </c>
      <c r="D1277" s="19" t="s">
        <v>911</v>
      </c>
      <c r="E1277" s="20">
        <v>13.8</v>
      </c>
      <c r="F1277" s="33">
        <v>476.37</v>
      </c>
    </row>
    <row r="1278" spans="1:6" ht="12.75">
      <c r="A1278" s="27">
        <v>187</v>
      </c>
      <c r="B1278" s="124" t="s">
        <v>1149</v>
      </c>
      <c r="C1278" s="17">
        <v>42292</v>
      </c>
      <c r="D1278" s="19" t="s">
        <v>911</v>
      </c>
      <c r="E1278" s="20">
        <v>15.3</v>
      </c>
      <c r="F1278" s="33">
        <v>476.37</v>
      </c>
    </row>
    <row r="1279" spans="1:6" ht="12.75">
      <c r="A1279" s="27">
        <v>188</v>
      </c>
      <c r="B1279" s="124" t="s">
        <v>1150</v>
      </c>
      <c r="C1279" s="17">
        <v>42292</v>
      </c>
      <c r="D1279" s="19" t="s">
        <v>911</v>
      </c>
      <c r="E1279" s="20">
        <v>16</v>
      </c>
      <c r="F1279" s="33">
        <v>476.37</v>
      </c>
    </row>
    <row r="1280" spans="1:6" ht="12.75">
      <c r="A1280" s="27">
        <v>189</v>
      </c>
      <c r="B1280" s="124" t="s">
        <v>1151</v>
      </c>
      <c r="C1280" s="17">
        <v>42292</v>
      </c>
      <c r="D1280" s="19" t="s">
        <v>911</v>
      </c>
      <c r="E1280" s="20">
        <v>23.5</v>
      </c>
      <c r="F1280" s="33">
        <v>476.37</v>
      </c>
    </row>
    <row r="1281" spans="1:6" ht="12.75">
      <c r="A1281" s="27">
        <v>190</v>
      </c>
      <c r="B1281" s="124" t="s">
        <v>1152</v>
      </c>
      <c r="C1281" s="17">
        <v>42292</v>
      </c>
      <c r="D1281" s="19" t="s">
        <v>911</v>
      </c>
      <c r="E1281" s="20">
        <v>25.3</v>
      </c>
      <c r="F1281" s="33">
        <v>476.37</v>
      </c>
    </row>
    <row r="1282" spans="1:6" ht="12.75">
      <c r="A1282" s="27">
        <v>191</v>
      </c>
      <c r="B1282" s="124" t="s">
        <v>1153</v>
      </c>
      <c r="C1282" s="17">
        <v>42292</v>
      </c>
      <c r="D1282" s="19" t="s">
        <v>911</v>
      </c>
      <c r="E1282" s="20">
        <v>29.3</v>
      </c>
      <c r="F1282" s="33">
        <v>476.37</v>
      </c>
    </row>
    <row r="1283" spans="1:6" ht="12.75">
      <c r="A1283" s="27">
        <v>192</v>
      </c>
      <c r="B1283" s="124" t="s">
        <v>1154</v>
      </c>
      <c r="C1283" s="17">
        <v>42292</v>
      </c>
      <c r="D1283" s="19" t="s">
        <v>911</v>
      </c>
      <c r="E1283" s="20">
        <v>34.5</v>
      </c>
      <c r="F1283" s="33">
        <v>476.37</v>
      </c>
    </row>
    <row r="1284" spans="1:6" ht="12.75">
      <c r="A1284" s="27">
        <v>193</v>
      </c>
      <c r="B1284" s="124" t="s">
        <v>1155</v>
      </c>
      <c r="C1284" s="17">
        <v>42292</v>
      </c>
      <c r="D1284" s="19" t="s">
        <v>911</v>
      </c>
      <c r="E1284" s="20">
        <v>35.7</v>
      </c>
      <c r="F1284" s="33">
        <v>476.37</v>
      </c>
    </row>
    <row r="1285" spans="1:6" ht="12.75">
      <c r="A1285" s="27">
        <v>194</v>
      </c>
      <c r="B1285" s="124" t="s">
        <v>1156</v>
      </c>
      <c r="C1285" s="17">
        <v>42292</v>
      </c>
      <c r="D1285" s="19" t="s">
        <v>911</v>
      </c>
      <c r="E1285" s="20">
        <v>39.3</v>
      </c>
      <c r="F1285" s="33">
        <v>476.37</v>
      </c>
    </row>
    <row r="1286" spans="1:6" ht="12.75">
      <c r="A1286" s="27">
        <v>195</v>
      </c>
      <c r="B1286" s="124" t="s">
        <v>1111</v>
      </c>
      <c r="C1286" s="17">
        <v>42277</v>
      </c>
      <c r="D1286" s="19" t="s">
        <v>909</v>
      </c>
      <c r="E1286" s="20">
        <v>22.4</v>
      </c>
      <c r="F1286" s="33">
        <v>476.37</v>
      </c>
    </row>
    <row r="1287" spans="1:6" ht="12.75">
      <c r="A1287" s="27">
        <v>196</v>
      </c>
      <c r="B1287" s="124" t="s">
        <v>1112</v>
      </c>
      <c r="C1287" s="17">
        <v>42277</v>
      </c>
      <c r="D1287" s="19" t="s">
        <v>909</v>
      </c>
      <c r="E1287" s="20">
        <v>47.8</v>
      </c>
      <c r="F1287" s="33">
        <v>476.37</v>
      </c>
    </row>
    <row r="1288" spans="1:6" ht="12.75">
      <c r="A1288" s="27">
        <v>197</v>
      </c>
      <c r="B1288" s="124" t="s">
        <v>1113</v>
      </c>
      <c r="C1288" s="17">
        <v>42277</v>
      </c>
      <c r="D1288" s="19" t="s">
        <v>909</v>
      </c>
      <c r="E1288" s="20">
        <v>48</v>
      </c>
      <c r="F1288" s="33">
        <v>476.37</v>
      </c>
    </row>
    <row r="1289" spans="1:6" ht="12.75">
      <c r="A1289" s="27">
        <v>198</v>
      </c>
      <c r="B1289" s="124" t="s">
        <v>1114</v>
      </c>
      <c r="C1289" s="17">
        <v>42277</v>
      </c>
      <c r="D1289" s="19" t="s">
        <v>909</v>
      </c>
      <c r="E1289" s="20">
        <v>49.1</v>
      </c>
      <c r="F1289" s="33">
        <v>476.37</v>
      </c>
    </row>
    <row r="1290" spans="1:6" ht="12.75">
      <c r="A1290" s="27">
        <v>199</v>
      </c>
      <c r="B1290" s="124" t="s">
        <v>1115</v>
      </c>
      <c r="C1290" s="17">
        <v>42277</v>
      </c>
      <c r="D1290" s="19" t="s">
        <v>909</v>
      </c>
      <c r="E1290" s="20">
        <v>49.4</v>
      </c>
      <c r="F1290" s="33">
        <v>476.37</v>
      </c>
    </row>
    <row r="1291" spans="1:6" ht="12.75">
      <c r="A1291" s="27">
        <v>200</v>
      </c>
      <c r="B1291" s="124" t="s">
        <v>1116</v>
      </c>
      <c r="C1291" s="17">
        <v>42277</v>
      </c>
      <c r="D1291" s="19" t="s">
        <v>909</v>
      </c>
      <c r="E1291" s="20">
        <v>49.7</v>
      </c>
      <c r="F1291" s="33">
        <v>476.37</v>
      </c>
    </row>
    <row r="1292" spans="1:6" ht="12.75">
      <c r="A1292" s="27">
        <v>201</v>
      </c>
      <c r="B1292" s="124" t="s">
        <v>1117</v>
      </c>
      <c r="C1292" s="17">
        <v>42277</v>
      </c>
      <c r="D1292" s="19" t="s">
        <v>909</v>
      </c>
      <c r="E1292" s="20">
        <v>63.6</v>
      </c>
      <c r="F1292" s="33">
        <v>476.37</v>
      </c>
    </row>
    <row r="1293" spans="1:6" ht="12.75">
      <c r="A1293" s="27">
        <v>202</v>
      </c>
      <c r="B1293" s="124" t="s">
        <v>1118</v>
      </c>
      <c r="C1293" s="17">
        <v>42108</v>
      </c>
      <c r="D1293" s="19" t="s">
        <v>906</v>
      </c>
      <c r="E1293" s="20">
        <v>16.1</v>
      </c>
      <c r="F1293" s="33">
        <v>476.37</v>
      </c>
    </row>
    <row r="1294" spans="1:6" ht="12.75">
      <c r="A1294" s="27">
        <v>203</v>
      </c>
      <c r="B1294" s="124" t="s">
        <v>1119</v>
      </c>
      <c r="C1294" s="17">
        <v>42108</v>
      </c>
      <c r="D1294" s="19" t="s">
        <v>906</v>
      </c>
      <c r="E1294" s="20">
        <v>17.3</v>
      </c>
      <c r="F1294" s="33">
        <v>476.37</v>
      </c>
    </row>
    <row r="1295" spans="1:6" ht="12.75">
      <c r="A1295" s="27">
        <v>204</v>
      </c>
      <c r="B1295" s="124" t="s">
        <v>1120</v>
      </c>
      <c r="C1295" s="17">
        <v>42108</v>
      </c>
      <c r="D1295" s="19" t="s">
        <v>906</v>
      </c>
      <c r="E1295" s="20">
        <v>37.7</v>
      </c>
      <c r="F1295" s="33">
        <v>476.37</v>
      </c>
    </row>
    <row r="1296" spans="1:6" ht="12.75">
      <c r="A1296" s="27">
        <v>205</v>
      </c>
      <c r="B1296" s="124" t="s">
        <v>1119</v>
      </c>
      <c r="C1296" s="17">
        <v>42108</v>
      </c>
      <c r="D1296" s="19" t="s">
        <v>906</v>
      </c>
      <c r="E1296" s="20">
        <v>38</v>
      </c>
      <c r="F1296" s="33">
        <v>476.37</v>
      </c>
    </row>
    <row r="1297" spans="1:6" ht="12.75">
      <c r="A1297" s="27">
        <v>206</v>
      </c>
      <c r="B1297" s="124" t="s">
        <v>1118</v>
      </c>
      <c r="C1297" s="17">
        <v>42108</v>
      </c>
      <c r="D1297" s="19" t="s">
        <v>906</v>
      </c>
      <c r="E1297" s="20">
        <v>38.1</v>
      </c>
      <c r="F1297" s="33">
        <v>476.37</v>
      </c>
    </row>
    <row r="1298" spans="1:6" ht="12.75">
      <c r="A1298" s="27">
        <v>207</v>
      </c>
      <c r="B1298" s="124" t="s">
        <v>1121</v>
      </c>
      <c r="C1298" s="17">
        <v>42108</v>
      </c>
      <c r="D1298" s="19" t="s">
        <v>906</v>
      </c>
      <c r="E1298" s="20">
        <v>38.2</v>
      </c>
      <c r="F1298" s="33">
        <v>476.37</v>
      </c>
    </row>
    <row r="1299" spans="1:6" ht="12.75">
      <c r="A1299" s="27">
        <v>208</v>
      </c>
      <c r="B1299" s="124" t="s">
        <v>1122</v>
      </c>
      <c r="C1299" s="17">
        <v>42108</v>
      </c>
      <c r="D1299" s="19" t="s">
        <v>906</v>
      </c>
      <c r="E1299" s="20">
        <v>38.3</v>
      </c>
      <c r="F1299" s="33">
        <v>476.37</v>
      </c>
    </row>
    <row r="1300" spans="1:6" ht="12.75">
      <c r="A1300" s="27">
        <v>209</v>
      </c>
      <c r="B1300" s="124" t="s">
        <v>1123</v>
      </c>
      <c r="C1300" s="17">
        <v>42108</v>
      </c>
      <c r="D1300" s="19" t="s">
        <v>906</v>
      </c>
      <c r="E1300" s="20">
        <v>54.8</v>
      </c>
      <c r="F1300" s="33">
        <v>476.37</v>
      </c>
    </row>
    <row r="1301" spans="1:6" ht="12.75">
      <c r="A1301" s="27">
        <v>210</v>
      </c>
      <c r="B1301" s="124" t="s">
        <v>1124</v>
      </c>
      <c r="C1301" s="17">
        <v>42108</v>
      </c>
      <c r="D1301" s="19" t="s">
        <v>906</v>
      </c>
      <c r="E1301" s="20">
        <v>55.2</v>
      </c>
      <c r="F1301" s="33">
        <v>476.37</v>
      </c>
    </row>
    <row r="1302" spans="1:6" ht="12.75">
      <c r="A1302" s="27">
        <v>211</v>
      </c>
      <c r="B1302" s="124" t="s">
        <v>1125</v>
      </c>
      <c r="C1302" s="17">
        <v>42108</v>
      </c>
      <c r="D1302" s="19" t="s">
        <v>906</v>
      </c>
      <c r="E1302" s="20">
        <v>55.4</v>
      </c>
      <c r="F1302" s="33">
        <v>476.37</v>
      </c>
    </row>
    <row r="1303" spans="1:7" ht="13.5" customHeight="1">
      <c r="A1303" s="27">
        <v>212</v>
      </c>
      <c r="B1303" s="124" t="s">
        <v>1126</v>
      </c>
      <c r="C1303" s="17">
        <v>42277</v>
      </c>
      <c r="D1303" s="19" t="s">
        <v>909</v>
      </c>
      <c r="E1303" s="20">
        <v>36.2</v>
      </c>
      <c r="F1303" s="33">
        <v>476.37</v>
      </c>
      <c r="G1303" s="28"/>
    </row>
    <row r="1304" spans="1:7" ht="13.5" customHeight="1">
      <c r="A1304" s="27">
        <v>213</v>
      </c>
      <c r="B1304" s="124" t="s">
        <v>1127</v>
      </c>
      <c r="C1304" s="17">
        <v>42277</v>
      </c>
      <c r="D1304" s="19" t="s">
        <v>909</v>
      </c>
      <c r="E1304" s="20">
        <v>36.2</v>
      </c>
      <c r="F1304" s="33">
        <v>476.37</v>
      </c>
      <c r="G1304" s="28"/>
    </row>
    <row r="1305" spans="1:7" ht="13.5" customHeight="1">
      <c r="A1305" s="27">
        <v>214</v>
      </c>
      <c r="B1305" s="124" t="s">
        <v>1128</v>
      </c>
      <c r="C1305" s="17">
        <v>42277</v>
      </c>
      <c r="D1305" s="19" t="s">
        <v>909</v>
      </c>
      <c r="E1305" s="20">
        <v>36.5</v>
      </c>
      <c r="F1305" s="33">
        <v>476.37</v>
      </c>
      <c r="G1305" s="28"/>
    </row>
    <row r="1306" spans="1:7" ht="13.5" customHeight="1">
      <c r="A1306" s="27">
        <v>215</v>
      </c>
      <c r="B1306" s="124" t="s">
        <v>1126</v>
      </c>
      <c r="C1306" s="17">
        <v>42277</v>
      </c>
      <c r="D1306" s="19" t="s">
        <v>909</v>
      </c>
      <c r="E1306" s="20">
        <v>37</v>
      </c>
      <c r="F1306" s="33">
        <v>476.37</v>
      </c>
      <c r="G1306" s="28"/>
    </row>
    <row r="1307" spans="1:7" ht="13.5" customHeight="1">
      <c r="A1307" s="27">
        <v>216</v>
      </c>
      <c r="B1307" s="124" t="s">
        <v>1129</v>
      </c>
      <c r="C1307" s="17">
        <v>42277</v>
      </c>
      <c r="D1307" s="19" t="s">
        <v>909</v>
      </c>
      <c r="E1307" s="20">
        <v>38.9</v>
      </c>
      <c r="F1307" s="33">
        <v>476.37</v>
      </c>
      <c r="G1307" s="28"/>
    </row>
    <row r="1308" spans="1:7" ht="13.5" customHeight="1">
      <c r="A1308" s="27">
        <v>217</v>
      </c>
      <c r="B1308" s="124" t="s">
        <v>1130</v>
      </c>
      <c r="C1308" s="17">
        <v>42277</v>
      </c>
      <c r="D1308" s="19" t="s">
        <v>909</v>
      </c>
      <c r="E1308" s="20">
        <v>51.8</v>
      </c>
      <c r="F1308" s="33">
        <v>476.37</v>
      </c>
      <c r="G1308" s="28"/>
    </row>
    <row r="1309" spans="1:7" ht="13.5" customHeight="1">
      <c r="A1309" s="27">
        <v>218</v>
      </c>
      <c r="B1309" s="124" t="s">
        <v>1131</v>
      </c>
      <c r="C1309" s="17">
        <v>42277</v>
      </c>
      <c r="D1309" s="19" t="s">
        <v>909</v>
      </c>
      <c r="E1309" s="20">
        <v>51.9</v>
      </c>
      <c r="F1309" s="33">
        <v>476.37</v>
      </c>
      <c r="G1309" s="28"/>
    </row>
    <row r="1310" spans="1:7" ht="13.5" customHeight="1">
      <c r="A1310" s="27">
        <v>219</v>
      </c>
      <c r="B1310" s="124" t="s">
        <v>1132</v>
      </c>
      <c r="C1310" s="17">
        <v>42277</v>
      </c>
      <c r="D1310" s="19" t="s">
        <v>909</v>
      </c>
      <c r="E1310" s="20">
        <v>53.4</v>
      </c>
      <c r="F1310" s="33">
        <v>476.37</v>
      </c>
      <c r="G1310" s="28"/>
    </row>
    <row r="1311" spans="1:7" ht="13.5" customHeight="1">
      <c r="A1311" s="27">
        <v>220</v>
      </c>
      <c r="B1311" s="124" t="s">
        <v>1133</v>
      </c>
      <c r="C1311" s="17">
        <v>42277</v>
      </c>
      <c r="D1311" s="19" t="s">
        <v>909</v>
      </c>
      <c r="E1311" s="20">
        <v>53.8</v>
      </c>
      <c r="F1311" s="33">
        <v>476.37</v>
      </c>
      <c r="G1311" s="28"/>
    </row>
    <row r="1312" spans="1:7" ht="13.5" customHeight="1">
      <c r="A1312" s="27">
        <v>221</v>
      </c>
      <c r="B1312" s="124" t="s">
        <v>1134</v>
      </c>
      <c r="C1312" s="17">
        <v>42277</v>
      </c>
      <c r="D1312" s="19" t="s">
        <v>909</v>
      </c>
      <c r="E1312" s="20">
        <v>53.8</v>
      </c>
      <c r="F1312" s="33">
        <v>476.37</v>
      </c>
      <c r="G1312" s="28"/>
    </row>
    <row r="1313" spans="1:7" ht="13.5" customHeight="1">
      <c r="A1313" s="27">
        <v>222</v>
      </c>
      <c r="B1313" s="124" t="s">
        <v>1135</v>
      </c>
      <c r="C1313" s="17">
        <v>42277</v>
      </c>
      <c r="D1313" s="19" t="s">
        <v>909</v>
      </c>
      <c r="E1313" s="20">
        <v>54.5</v>
      </c>
      <c r="F1313" s="33">
        <v>476.37</v>
      </c>
      <c r="G1313" s="28"/>
    </row>
    <row r="1314" spans="1:7" ht="13.5" customHeight="1">
      <c r="A1314" s="27">
        <v>223</v>
      </c>
      <c r="B1314" s="124" t="s">
        <v>1136</v>
      </c>
      <c r="C1314" s="17">
        <v>42277</v>
      </c>
      <c r="D1314" s="19" t="s">
        <v>909</v>
      </c>
      <c r="E1314" s="20">
        <v>54.8</v>
      </c>
      <c r="F1314" s="33">
        <v>476.37</v>
      </c>
      <c r="G1314" s="28"/>
    </row>
    <row r="1315" spans="1:7" ht="13.5" customHeight="1">
      <c r="A1315" s="27">
        <v>224</v>
      </c>
      <c r="B1315" s="124" t="s">
        <v>1076</v>
      </c>
      <c r="C1315" s="17">
        <v>42233</v>
      </c>
      <c r="D1315" s="19" t="s">
        <v>907</v>
      </c>
      <c r="E1315" s="20">
        <v>44.7</v>
      </c>
      <c r="F1315" s="33">
        <v>476.37</v>
      </c>
      <c r="G1315" s="28"/>
    </row>
    <row r="1316" spans="1:7" ht="13.5" customHeight="1">
      <c r="A1316" s="27">
        <v>225</v>
      </c>
      <c r="B1316" s="124" t="s">
        <v>1077</v>
      </c>
      <c r="C1316" s="17">
        <v>42233</v>
      </c>
      <c r="D1316" s="19" t="s">
        <v>907</v>
      </c>
      <c r="E1316" s="20">
        <v>47.3</v>
      </c>
      <c r="F1316" s="33">
        <v>476.37</v>
      </c>
      <c r="G1316" s="28"/>
    </row>
    <row r="1317" spans="1:7" ht="13.5" customHeight="1">
      <c r="A1317" s="27">
        <v>226</v>
      </c>
      <c r="B1317" s="124" t="s">
        <v>1078</v>
      </c>
      <c r="C1317" s="17">
        <v>42233</v>
      </c>
      <c r="D1317" s="19" t="s">
        <v>907</v>
      </c>
      <c r="E1317" s="20">
        <v>47.8</v>
      </c>
      <c r="F1317" s="33">
        <v>476.37</v>
      </c>
      <c r="G1317" s="28"/>
    </row>
    <row r="1318" spans="1:7" ht="13.5" customHeight="1">
      <c r="A1318" s="27">
        <v>227</v>
      </c>
      <c r="B1318" s="124" t="s">
        <v>1079</v>
      </c>
      <c r="C1318" s="17">
        <v>42233</v>
      </c>
      <c r="D1318" s="19" t="s">
        <v>907</v>
      </c>
      <c r="E1318" s="20">
        <v>48.3</v>
      </c>
      <c r="F1318" s="33">
        <v>476.37</v>
      </c>
      <c r="G1318" s="28"/>
    </row>
    <row r="1319" spans="1:7" ht="13.5" customHeight="1">
      <c r="A1319" s="27">
        <v>228</v>
      </c>
      <c r="B1319" s="124" t="s">
        <v>1080</v>
      </c>
      <c r="C1319" s="17">
        <v>42233</v>
      </c>
      <c r="D1319" s="19" t="s">
        <v>907</v>
      </c>
      <c r="E1319" s="20">
        <v>48.5</v>
      </c>
      <c r="F1319" s="33">
        <v>476.37</v>
      </c>
      <c r="G1319" s="28"/>
    </row>
    <row r="1320" spans="1:7" ht="13.5" customHeight="1">
      <c r="A1320" s="27">
        <v>229</v>
      </c>
      <c r="B1320" s="124" t="s">
        <v>1081</v>
      </c>
      <c r="C1320" s="17">
        <v>42233</v>
      </c>
      <c r="D1320" s="19" t="s">
        <v>907</v>
      </c>
      <c r="E1320" s="20">
        <v>48.6</v>
      </c>
      <c r="F1320" s="33">
        <v>476.37</v>
      </c>
      <c r="G1320" s="28"/>
    </row>
    <row r="1321" spans="1:7" ht="13.5" customHeight="1">
      <c r="A1321" s="27">
        <v>230</v>
      </c>
      <c r="B1321" s="124" t="s">
        <v>1082</v>
      </c>
      <c r="C1321" s="17">
        <v>42233</v>
      </c>
      <c r="D1321" s="19" t="s">
        <v>907</v>
      </c>
      <c r="E1321" s="20">
        <v>62.4</v>
      </c>
      <c r="F1321" s="33">
        <v>476.37</v>
      </c>
      <c r="G1321" s="28"/>
    </row>
    <row r="1322" spans="1:7" ht="13.5" customHeight="1">
      <c r="A1322" s="27">
        <v>231</v>
      </c>
      <c r="B1322" s="124" t="s">
        <v>1083</v>
      </c>
      <c r="C1322" s="17">
        <v>42233</v>
      </c>
      <c r="D1322" s="19" t="s">
        <v>907</v>
      </c>
      <c r="E1322" s="20">
        <v>46.9</v>
      </c>
      <c r="F1322" s="33">
        <v>476.37</v>
      </c>
      <c r="G1322" s="28"/>
    </row>
    <row r="1323" spans="1:7" ht="13.5" customHeight="1">
      <c r="A1323" s="27">
        <v>232</v>
      </c>
      <c r="B1323" s="124" t="s">
        <v>1084</v>
      </c>
      <c r="C1323" s="17">
        <v>42233</v>
      </c>
      <c r="D1323" s="19" t="s">
        <v>907</v>
      </c>
      <c r="E1323" s="20">
        <v>49.9</v>
      </c>
      <c r="F1323" s="33">
        <v>476.37</v>
      </c>
      <c r="G1323" s="28"/>
    </row>
    <row r="1324" spans="1:7" ht="13.5" customHeight="1">
      <c r="A1324" s="27">
        <v>233</v>
      </c>
      <c r="B1324" s="124" t="s">
        <v>1085</v>
      </c>
      <c r="C1324" s="17">
        <v>42233</v>
      </c>
      <c r="D1324" s="19" t="s">
        <v>907</v>
      </c>
      <c r="E1324" s="20">
        <v>50</v>
      </c>
      <c r="F1324" s="33">
        <v>476.37</v>
      </c>
      <c r="G1324" s="28"/>
    </row>
    <row r="1325" spans="1:7" ht="13.5" customHeight="1">
      <c r="A1325" s="27">
        <v>234</v>
      </c>
      <c r="B1325" s="124" t="s">
        <v>1086</v>
      </c>
      <c r="C1325" s="17">
        <v>42233</v>
      </c>
      <c r="D1325" s="19" t="s">
        <v>907</v>
      </c>
      <c r="E1325" s="20">
        <v>62.3</v>
      </c>
      <c r="F1325" s="33">
        <v>476.37</v>
      </c>
      <c r="G1325" s="28"/>
    </row>
    <row r="1326" spans="1:7" ht="13.5" customHeight="1">
      <c r="A1326" s="27">
        <v>235</v>
      </c>
      <c r="B1326" s="124" t="s">
        <v>1087</v>
      </c>
      <c r="C1326" s="17">
        <v>42060</v>
      </c>
      <c r="D1326" s="19" t="s">
        <v>912</v>
      </c>
      <c r="E1326" s="20">
        <v>47.9</v>
      </c>
      <c r="F1326" s="33">
        <v>476.37</v>
      </c>
      <c r="G1326" s="28"/>
    </row>
    <row r="1327" spans="1:7" ht="13.5" customHeight="1">
      <c r="A1327" s="27">
        <v>236</v>
      </c>
      <c r="B1327" s="124" t="s">
        <v>1088</v>
      </c>
      <c r="C1327" s="17">
        <v>42061</v>
      </c>
      <c r="D1327" s="19" t="s">
        <v>915</v>
      </c>
      <c r="E1327" s="20">
        <v>48.7</v>
      </c>
      <c r="F1327" s="33">
        <v>476.37</v>
      </c>
      <c r="G1327" s="28"/>
    </row>
    <row r="1328" spans="1:7" ht="13.5" customHeight="1">
      <c r="A1328" s="27">
        <v>237</v>
      </c>
      <c r="B1328" s="124" t="s">
        <v>1089</v>
      </c>
      <c r="C1328" s="17">
        <v>42062</v>
      </c>
      <c r="D1328" s="19" t="s">
        <v>916</v>
      </c>
      <c r="E1328" s="20">
        <v>49</v>
      </c>
      <c r="F1328" s="33">
        <v>476.37</v>
      </c>
      <c r="G1328" s="28"/>
    </row>
    <row r="1329" spans="1:7" ht="13.5" customHeight="1">
      <c r="A1329" s="27">
        <v>238</v>
      </c>
      <c r="B1329" s="124" t="s">
        <v>1090</v>
      </c>
      <c r="C1329" s="17">
        <v>42063</v>
      </c>
      <c r="D1329" s="19" t="s">
        <v>917</v>
      </c>
      <c r="E1329" s="20">
        <v>50.2</v>
      </c>
      <c r="F1329" s="33">
        <v>476.37</v>
      </c>
      <c r="G1329" s="28"/>
    </row>
    <row r="1330" spans="1:7" ht="13.5" customHeight="1">
      <c r="A1330" s="27">
        <v>239</v>
      </c>
      <c r="B1330" s="124" t="s">
        <v>1091</v>
      </c>
      <c r="C1330" s="17">
        <v>42064</v>
      </c>
      <c r="D1330" s="19" t="s">
        <v>918</v>
      </c>
      <c r="E1330" s="20">
        <v>50.3</v>
      </c>
      <c r="F1330" s="33">
        <v>476.37</v>
      </c>
      <c r="G1330" s="28"/>
    </row>
    <row r="1331" spans="1:7" ht="13.5" customHeight="1">
      <c r="A1331" s="27">
        <v>240</v>
      </c>
      <c r="B1331" s="124" t="s">
        <v>1092</v>
      </c>
      <c r="C1331" s="17">
        <v>42065</v>
      </c>
      <c r="D1331" s="19" t="s">
        <v>919</v>
      </c>
      <c r="E1331" s="20">
        <v>64</v>
      </c>
      <c r="F1331" s="33">
        <v>476.37</v>
      </c>
      <c r="G1331" s="28"/>
    </row>
    <row r="1332" spans="1:7" ht="13.5" customHeight="1">
      <c r="A1332" s="27">
        <v>241</v>
      </c>
      <c r="B1332" s="124" t="s">
        <v>1093</v>
      </c>
      <c r="C1332" s="17">
        <v>42233</v>
      </c>
      <c r="D1332" s="19" t="s">
        <v>907</v>
      </c>
      <c r="E1332" s="20">
        <v>47.1</v>
      </c>
      <c r="F1332" s="33">
        <v>476.37</v>
      </c>
      <c r="G1332" s="28"/>
    </row>
    <row r="1333" spans="1:7" ht="13.5" customHeight="1">
      <c r="A1333" s="27">
        <v>242</v>
      </c>
      <c r="B1333" s="124" t="s">
        <v>1094</v>
      </c>
      <c r="C1333" s="17">
        <v>42233</v>
      </c>
      <c r="D1333" s="19" t="s">
        <v>907</v>
      </c>
      <c r="E1333" s="20">
        <v>47.4</v>
      </c>
      <c r="F1333" s="33">
        <v>476.37</v>
      </c>
      <c r="G1333" s="28"/>
    </row>
    <row r="1334" spans="1:7" ht="13.5" customHeight="1">
      <c r="A1334" s="27">
        <v>243</v>
      </c>
      <c r="B1334" s="124" t="s">
        <v>1095</v>
      </c>
      <c r="C1334" s="17">
        <v>42233</v>
      </c>
      <c r="D1334" s="19" t="s">
        <v>907</v>
      </c>
      <c r="E1334" s="20">
        <v>47.5</v>
      </c>
      <c r="F1334" s="33">
        <v>476.37</v>
      </c>
      <c r="G1334" s="28"/>
    </row>
    <row r="1335" spans="1:7" ht="13.5" customHeight="1">
      <c r="A1335" s="27">
        <v>244</v>
      </c>
      <c r="B1335" s="124" t="s">
        <v>1096</v>
      </c>
      <c r="C1335" s="17">
        <v>42233</v>
      </c>
      <c r="D1335" s="19" t="s">
        <v>907</v>
      </c>
      <c r="E1335" s="20">
        <v>47.6</v>
      </c>
      <c r="F1335" s="33">
        <v>476.37</v>
      </c>
      <c r="G1335" s="28"/>
    </row>
    <row r="1336" spans="1:7" ht="13.5" customHeight="1">
      <c r="A1336" s="27">
        <v>245</v>
      </c>
      <c r="B1336" s="124" t="s">
        <v>1097</v>
      </c>
      <c r="C1336" s="17">
        <v>42233</v>
      </c>
      <c r="D1336" s="19" t="s">
        <v>907</v>
      </c>
      <c r="E1336" s="20">
        <v>48.8</v>
      </c>
      <c r="F1336" s="33">
        <v>476.37</v>
      </c>
      <c r="G1336" s="28"/>
    </row>
    <row r="1337" spans="1:7" ht="13.5" customHeight="1">
      <c r="A1337" s="27">
        <v>246</v>
      </c>
      <c r="B1337" s="124" t="s">
        <v>1098</v>
      </c>
      <c r="C1337" s="17">
        <v>42233</v>
      </c>
      <c r="D1337" s="19" t="s">
        <v>907</v>
      </c>
      <c r="E1337" s="20">
        <v>49.1</v>
      </c>
      <c r="F1337" s="33">
        <v>476.37</v>
      </c>
      <c r="G1337" s="28"/>
    </row>
    <row r="1338" spans="1:7" ht="13.5" customHeight="1">
      <c r="A1338" s="27">
        <v>247</v>
      </c>
      <c r="B1338" s="124" t="s">
        <v>1099</v>
      </c>
      <c r="C1338" s="17">
        <v>42233</v>
      </c>
      <c r="D1338" s="19" t="s">
        <v>907</v>
      </c>
      <c r="E1338" s="20">
        <v>55.4</v>
      </c>
      <c r="F1338" s="33">
        <v>476.37</v>
      </c>
      <c r="G1338" s="28"/>
    </row>
    <row r="1339" spans="1:7" ht="13.5" customHeight="1">
      <c r="A1339" s="27">
        <v>248</v>
      </c>
      <c r="B1339" s="124" t="s">
        <v>1100</v>
      </c>
      <c r="C1339" s="17">
        <v>42233</v>
      </c>
      <c r="D1339" s="19" t="s">
        <v>907</v>
      </c>
      <c r="E1339" s="20">
        <v>65.2</v>
      </c>
      <c r="F1339" s="33">
        <v>476.37</v>
      </c>
      <c r="G1339" s="28"/>
    </row>
    <row r="1340" spans="1:7" ht="13.5" customHeight="1">
      <c r="A1340" s="27">
        <v>249</v>
      </c>
      <c r="B1340" s="124" t="s">
        <v>1101</v>
      </c>
      <c r="C1340" s="17">
        <v>42060</v>
      </c>
      <c r="D1340" s="19" t="s">
        <v>912</v>
      </c>
      <c r="E1340" s="20">
        <v>17.1</v>
      </c>
      <c r="F1340" s="33">
        <v>476.37</v>
      </c>
      <c r="G1340" s="28"/>
    </row>
    <row r="1341" spans="1:7" ht="13.5" customHeight="1">
      <c r="A1341" s="27">
        <v>250</v>
      </c>
      <c r="B1341" s="124" t="s">
        <v>1102</v>
      </c>
      <c r="C1341" s="17">
        <v>42060</v>
      </c>
      <c r="D1341" s="19" t="s">
        <v>912</v>
      </c>
      <c r="E1341" s="20">
        <v>28.7</v>
      </c>
      <c r="F1341" s="33">
        <v>476.37</v>
      </c>
      <c r="G1341" s="28"/>
    </row>
    <row r="1342" spans="1:7" ht="13.5" customHeight="1">
      <c r="A1342" s="27">
        <v>251</v>
      </c>
      <c r="B1342" s="124" t="s">
        <v>1103</v>
      </c>
      <c r="C1342" s="17">
        <v>42060</v>
      </c>
      <c r="D1342" s="19" t="s">
        <v>912</v>
      </c>
      <c r="E1342" s="20">
        <v>32.1</v>
      </c>
      <c r="F1342" s="33">
        <v>476.37</v>
      </c>
      <c r="G1342" s="28"/>
    </row>
    <row r="1343" spans="1:7" ht="13.5" customHeight="1">
      <c r="A1343" s="27">
        <v>252</v>
      </c>
      <c r="B1343" s="124" t="s">
        <v>1104</v>
      </c>
      <c r="C1343" s="17">
        <v>42060</v>
      </c>
      <c r="D1343" s="19" t="s">
        <v>912</v>
      </c>
      <c r="E1343" s="20">
        <v>43.4</v>
      </c>
      <c r="F1343" s="33">
        <v>476.37</v>
      </c>
      <c r="G1343" s="28"/>
    </row>
    <row r="1344" spans="1:7" ht="13.5" customHeight="1">
      <c r="A1344" s="27">
        <v>253</v>
      </c>
      <c r="B1344" s="124" t="s">
        <v>1101</v>
      </c>
      <c r="C1344" s="17">
        <v>42060</v>
      </c>
      <c r="D1344" s="19" t="s">
        <v>912</v>
      </c>
      <c r="E1344" s="20">
        <v>45.5</v>
      </c>
      <c r="F1344" s="33">
        <v>476.37</v>
      </c>
      <c r="G1344" s="28"/>
    </row>
    <row r="1345" spans="1:7" ht="13.5" customHeight="1">
      <c r="A1345" s="27">
        <v>254</v>
      </c>
      <c r="B1345" s="124" t="s">
        <v>1105</v>
      </c>
      <c r="C1345" s="17">
        <v>42060</v>
      </c>
      <c r="D1345" s="19" t="s">
        <v>912</v>
      </c>
      <c r="E1345" s="20">
        <v>47</v>
      </c>
      <c r="F1345" s="33">
        <v>476.37</v>
      </c>
      <c r="G1345" s="28"/>
    </row>
    <row r="1346" spans="1:7" ht="13.5" customHeight="1">
      <c r="A1346" s="27">
        <v>255</v>
      </c>
      <c r="B1346" s="124" t="s">
        <v>1106</v>
      </c>
      <c r="C1346" s="17">
        <v>42060</v>
      </c>
      <c r="D1346" s="19" t="s">
        <v>912</v>
      </c>
      <c r="E1346" s="20">
        <v>48.4</v>
      </c>
      <c r="F1346" s="33">
        <v>476.37</v>
      </c>
      <c r="G1346" s="28"/>
    </row>
    <row r="1347" spans="1:7" ht="13.5" customHeight="1">
      <c r="A1347" s="27">
        <v>256</v>
      </c>
      <c r="B1347" s="124" t="s">
        <v>1107</v>
      </c>
      <c r="C1347" s="17">
        <v>42233</v>
      </c>
      <c r="D1347" s="19" t="s">
        <v>907</v>
      </c>
      <c r="E1347" s="20">
        <v>47.6</v>
      </c>
      <c r="F1347" s="33">
        <v>476.37</v>
      </c>
      <c r="G1347" s="28"/>
    </row>
    <row r="1348" spans="1:7" ht="13.5" customHeight="1">
      <c r="A1348" s="27">
        <v>257</v>
      </c>
      <c r="B1348" s="124" t="s">
        <v>1108</v>
      </c>
      <c r="C1348" s="17">
        <v>42233</v>
      </c>
      <c r="D1348" s="19" t="s">
        <v>907</v>
      </c>
      <c r="E1348" s="20">
        <v>50.7</v>
      </c>
      <c r="F1348" s="33">
        <v>476.37</v>
      </c>
      <c r="G1348" s="28"/>
    </row>
    <row r="1349" spans="1:7" ht="13.5" customHeight="1">
      <c r="A1349" s="27">
        <v>258</v>
      </c>
      <c r="B1349" s="124" t="s">
        <v>1109</v>
      </c>
      <c r="C1349" s="17">
        <v>42233</v>
      </c>
      <c r="D1349" s="19" t="s">
        <v>907</v>
      </c>
      <c r="E1349" s="20">
        <v>62.8</v>
      </c>
      <c r="F1349" s="33">
        <v>476.37</v>
      </c>
      <c r="G1349" s="28"/>
    </row>
    <row r="1350" spans="1:7" ht="13.5" customHeight="1">
      <c r="A1350" s="27">
        <v>259</v>
      </c>
      <c r="B1350" s="124" t="s">
        <v>1110</v>
      </c>
      <c r="C1350" s="17">
        <v>42233</v>
      </c>
      <c r="D1350" s="19" t="s">
        <v>907</v>
      </c>
      <c r="E1350" s="20">
        <v>63.8</v>
      </c>
      <c r="F1350" s="33">
        <v>476.37</v>
      </c>
      <c r="G1350" s="28"/>
    </row>
    <row r="1351" spans="1:7" ht="13.5" customHeight="1">
      <c r="A1351" s="27">
        <v>260</v>
      </c>
      <c r="B1351" s="124" t="s">
        <v>1070</v>
      </c>
      <c r="C1351" s="17">
        <v>41964</v>
      </c>
      <c r="D1351" s="19" t="s">
        <v>910</v>
      </c>
      <c r="E1351" s="20">
        <v>32.8</v>
      </c>
      <c r="F1351" s="33">
        <v>476.37</v>
      </c>
      <c r="G1351" s="28"/>
    </row>
    <row r="1352" spans="1:7" ht="13.5" customHeight="1">
      <c r="A1352" s="27">
        <v>261</v>
      </c>
      <c r="B1352" s="124" t="s">
        <v>1071</v>
      </c>
      <c r="C1352" s="17">
        <v>41964</v>
      </c>
      <c r="D1352" s="19" t="s">
        <v>910</v>
      </c>
      <c r="E1352" s="20">
        <v>34.4</v>
      </c>
      <c r="F1352" s="33">
        <v>476.37</v>
      </c>
      <c r="G1352" s="28"/>
    </row>
    <row r="1353" spans="1:7" ht="13.5" customHeight="1">
      <c r="A1353" s="27">
        <v>262</v>
      </c>
      <c r="B1353" s="124" t="s">
        <v>1072</v>
      </c>
      <c r="C1353" s="17">
        <v>41964</v>
      </c>
      <c r="D1353" s="19" t="s">
        <v>910</v>
      </c>
      <c r="E1353" s="20">
        <v>35.1</v>
      </c>
      <c r="F1353" s="33">
        <v>476.37</v>
      </c>
      <c r="G1353" s="28"/>
    </row>
    <row r="1354" spans="1:7" ht="13.5" customHeight="1">
      <c r="A1354" s="27">
        <v>263</v>
      </c>
      <c r="B1354" s="124" t="s">
        <v>1073</v>
      </c>
      <c r="C1354" s="17">
        <v>41964</v>
      </c>
      <c r="D1354" s="19" t="s">
        <v>910</v>
      </c>
      <c r="E1354" s="20">
        <v>36.1</v>
      </c>
      <c r="F1354" s="33">
        <v>476.37</v>
      </c>
      <c r="G1354" s="28"/>
    </row>
    <row r="1355" spans="1:7" ht="13.5" customHeight="1">
      <c r="A1355" s="27">
        <v>264</v>
      </c>
      <c r="B1355" s="124" t="s">
        <v>1074</v>
      </c>
      <c r="C1355" s="17">
        <v>41964</v>
      </c>
      <c r="D1355" s="19" t="s">
        <v>910</v>
      </c>
      <c r="E1355" s="20">
        <v>36.9</v>
      </c>
      <c r="F1355" s="33">
        <v>476.37</v>
      </c>
      <c r="G1355" s="28"/>
    </row>
    <row r="1356" spans="1:7" ht="13.5" customHeight="1">
      <c r="A1356" s="27">
        <v>265</v>
      </c>
      <c r="B1356" s="124" t="s">
        <v>1075</v>
      </c>
      <c r="C1356" s="17">
        <v>41964</v>
      </c>
      <c r="D1356" s="19" t="s">
        <v>910</v>
      </c>
      <c r="E1356" s="20">
        <v>45.6</v>
      </c>
      <c r="F1356" s="33">
        <v>476.37</v>
      </c>
      <c r="G1356" s="28"/>
    </row>
    <row r="1357" spans="1:7" ht="13.5" customHeight="1">
      <c r="A1357" s="27">
        <v>266</v>
      </c>
      <c r="B1357" s="124" t="s">
        <v>968</v>
      </c>
      <c r="C1357" s="17">
        <v>41964</v>
      </c>
      <c r="D1357" s="19" t="s">
        <v>904</v>
      </c>
      <c r="E1357" s="20">
        <v>39</v>
      </c>
      <c r="F1357" s="33">
        <v>476.37</v>
      </c>
      <c r="G1357" s="29"/>
    </row>
    <row r="1358" spans="1:7" ht="13.5" customHeight="1">
      <c r="A1358" s="27">
        <v>267</v>
      </c>
      <c r="B1358" s="124" t="s">
        <v>969</v>
      </c>
      <c r="C1358" s="17">
        <v>41964</v>
      </c>
      <c r="D1358" s="19" t="s">
        <v>904</v>
      </c>
      <c r="E1358" s="20">
        <v>39.3</v>
      </c>
      <c r="F1358" s="33">
        <v>476.37</v>
      </c>
      <c r="G1358" s="29"/>
    </row>
    <row r="1359" spans="1:7" ht="13.5" customHeight="1">
      <c r="A1359" s="27">
        <v>268</v>
      </c>
      <c r="B1359" s="124" t="s">
        <v>970</v>
      </c>
      <c r="C1359" s="17">
        <v>41964</v>
      </c>
      <c r="D1359" s="19" t="s">
        <v>904</v>
      </c>
      <c r="E1359" s="20">
        <v>40.7</v>
      </c>
      <c r="F1359" s="33">
        <v>476.37</v>
      </c>
      <c r="G1359" s="29"/>
    </row>
    <row r="1360" spans="1:7" ht="13.5" customHeight="1">
      <c r="A1360" s="27">
        <v>269</v>
      </c>
      <c r="B1360" s="124" t="s">
        <v>971</v>
      </c>
      <c r="C1360" s="17">
        <v>41964</v>
      </c>
      <c r="D1360" s="19" t="s">
        <v>904</v>
      </c>
      <c r="E1360" s="20">
        <v>51.8</v>
      </c>
      <c r="F1360" s="33">
        <v>476.37</v>
      </c>
      <c r="G1360" s="29"/>
    </row>
    <row r="1361" spans="1:7" ht="13.5" customHeight="1">
      <c r="A1361" s="27">
        <v>270</v>
      </c>
      <c r="B1361" s="124" t="s">
        <v>972</v>
      </c>
      <c r="C1361" s="17">
        <v>41964</v>
      </c>
      <c r="D1361" s="19" t="s">
        <v>904</v>
      </c>
      <c r="E1361" s="20">
        <v>39.5</v>
      </c>
      <c r="F1361" s="33">
        <v>476.37</v>
      </c>
      <c r="G1361" s="29"/>
    </row>
    <row r="1362" spans="1:7" ht="13.5" customHeight="1">
      <c r="A1362" s="27">
        <v>271</v>
      </c>
      <c r="B1362" s="124" t="s">
        <v>973</v>
      </c>
      <c r="C1362" s="17">
        <v>41964</v>
      </c>
      <c r="D1362" s="19" t="s">
        <v>904</v>
      </c>
      <c r="E1362" s="20">
        <v>39.9</v>
      </c>
      <c r="F1362" s="33">
        <v>476.37</v>
      </c>
      <c r="G1362" s="29"/>
    </row>
    <row r="1363" spans="1:7" ht="13.5" customHeight="1">
      <c r="A1363" s="27">
        <v>272</v>
      </c>
      <c r="B1363" s="124" t="s">
        <v>974</v>
      </c>
      <c r="C1363" s="17">
        <v>41964</v>
      </c>
      <c r="D1363" s="19" t="s">
        <v>904</v>
      </c>
      <c r="E1363" s="20">
        <v>40.3</v>
      </c>
      <c r="F1363" s="33">
        <v>476.37</v>
      </c>
      <c r="G1363" s="29"/>
    </row>
    <row r="1364" spans="1:7" ht="13.5" customHeight="1">
      <c r="A1364" s="27">
        <v>273</v>
      </c>
      <c r="B1364" s="124" t="s">
        <v>975</v>
      </c>
      <c r="C1364" s="17">
        <v>41964</v>
      </c>
      <c r="D1364" s="19" t="s">
        <v>904</v>
      </c>
      <c r="E1364" s="20">
        <v>41.7</v>
      </c>
      <c r="F1364" s="33">
        <v>476.37</v>
      </c>
      <c r="G1364" s="29"/>
    </row>
    <row r="1365" spans="1:7" ht="13.5" customHeight="1">
      <c r="A1365" s="27">
        <v>274</v>
      </c>
      <c r="B1365" s="124" t="s">
        <v>976</v>
      </c>
      <c r="C1365" s="17">
        <v>41964</v>
      </c>
      <c r="D1365" s="19" t="s">
        <v>904</v>
      </c>
      <c r="E1365" s="20">
        <v>39.7</v>
      </c>
      <c r="F1365" s="33">
        <v>476.37</v>
      </c>
      <c r="G1365" s="29"/>
    </row>
    <row r="1366" spans="1:7" ht="13.5" customHeight="1">
      <c r="A1366" s="27">
        <v>275</v>
      </c>
      <c r="B1366" s="124" t="s">
        <v>977</v>
      </c>
      <c r="C1366" s="17">
        <v>41964</v>
      </c>
      <c r="D1366" s="19" t="s">
        <v>904</v>
      </c>
      <c r="E1366" s="20">
        <v>40.2</v>
      </c>
      <c r="F1366" s="33">
        <v>476.37</v>
      </c>
      <c r="G1366" s="29"/>
    </row>
    <row r="1367" spans="1:7" ht="13.5" customHeight="1">
      <c r="A1367" s="27">
        <v>276</v>
      </c>
      <c r="B1367" s="124" t="s">
        <v>978</v>
      </c>
      <c r="C1367" s="17">
        <v>41964</v>
      </c>
      <c r="D1367" s="19" t="s">
        <v>904</v>
      </c>
      <c r="E1367" s="20">
        <v>52</v>
      </c>
      <c r="F1367" s="33">
        <v>476.37</v>
      </c>
      <c r="G1367" s="29"/>
    </row>
    <row r="1368" spans="1:7" ht="13.5" customHeight="1">
      <c r="A1368" s="27">
        <v>277</v>
      </c>
      <c r="B1368" s="124" t="s">
        <v>979</v>
      </c>
      <c r="C1368" s="17">
        <v>41964</v>
      </c>
      <c r="D1368" s="19" t="s">
        <v>904</v>
      </c>
      <c r="E1368" s="20">
        <v>39.4</v>
      </c>
      <c r="F1368" s="33">
        <v>476.37</v>
      </c>
      <c r="G1368" s="29"/>
    </row>
    <row r="1369" spans="1:7" ht="13.5" customHeight="1">
      <c r="A1369" s="27">
        <v>278</v>
      </c>
      <c r="B1369" s="124" t="s">
        <v>980</v>
      </c>
      <c r="C1369" s="17">
        <v>41964</v>
      </c>
      <c r="D1369" s="19" t="s">
        <v>904</v>
      </c>
      <c r="E1369" s="20">
        <v>39.6</v>
      </c>
      <c r="F1369" s="33">
        <v>476.37</v>
      </c>
      <c r="G1369" s="29"/>
    </row>
    <row r="1370" spans="1:7" ht="13.5" customHeight="1">
      <c r="A1370" s="27">
        <v>279</v>
      </c>
      <c r="B1370" s="124" t="s">
        <v>981</v>
      </c>
      <c r="C1370" s="17">
        <v>41964</v>
      </c>
      <c r="D1370" s="19" t="s">
        <v>904</v>
      </c>
      <c r="E1370" s="20">
        <v>40.1</v>
      </c>
      <c r="F1370" s="33">
        <v>476.37</v>
      </c>
      <c r="G1370" s="29"/>
    </row>
    <row r="1371" spans="1:7" ht="13.5" customHeight="1">
      <c r="A1371" s="27">
        <v>280</v>
      </c>
      <c r="B1371" s="124" t="s">
        <v>982</v>
      </c>
      <c r="C1371" s="17">
        <v>41964</v>
      </c>
      <c r="D1371" s="19" t="s">
        <v>904</v>
      </c>
      <c r="E1371" s="20">
        <v>40.4</v>
      </c>
      <c r="F1371" s="33">
        <v>476.37</v>
      </c>
      <c r="G1371" s="29"/>
    </row>
    <row r="1372" spans="1:7" ht="13.5" customHeight="1">
      <c r="A1372" s="27">
        <v>281</v>
      </c>
      <c r="B1372" s="124" t="s">
        <v>983</v>
      </c>
      <c r="C1372" s="17">
        <v>41964</v>
      </c>
      <c r="D1372" s="19" t="s">
        <v>904</v>
      </c>
      <c r="E1372" s="20">
        <v>41.2</v>
      </c>
      <c r="F1372" s="33">
        <v>476.37</v>
      </c>
      <c r="G1372" s="29"/>
    </row>
    <row r="1373" spans="1:7" ht="13.5" customHeight="1">
      <c r="A1373" s="27">
        <v>282</v>
      </c>
      <c r="B1373" s="124" t="s">
        <v>984</v>
      </c>
      <c r="C1373" s="17">
        <v>41964</v>
      </c>
      <c r="D1373" s="19" t="s">
        <v>904</v>
      </c>
      <c r="E1373" s="20">
        <v>51.9</v>
      </c>
      <c r="F1373" s="33">
        <v>476.37</v>
      </c>
      <c r="G1373" s="29"/>
    </row>
    <row r="1374" spans="1:7" ht="13.5" customHeight="1">
      <c r="A1374" s="27">
        <v>283</v>
      </c>
      <c r="B1374" s="124" t="s">
        <v>985</v>
      </c>
      <c r="C1374" s="17">
        <v>41964</v>
      </c>
      <c r="D1374" s="19" t="s">
        <v>904</v>
      </c>
      <c r="E1374" s="20">
        <v>52.7</v>
      </c>
      <c r="F1374" s="33">
        <v>463.66</v>
      </c>
      <c r="G1374" s="29"/>
    </row>
    <row r="1375" spans="1:6" ht="12.75">
      <c r="A1375" s="24"/>
      <c r="B1375" s="25" t="s">
        <v>549</v>
      </c>
      <c r="C1375" s="18"/>
      <c r="D1375" s="18"/>
      <c r="E1375" s="26">
        <f>SUM(E1092:E1374)</f>
        <v>11237.399999999996</v>
      </c>
      <c r="F1375" s="11">
        <f>SUM(F1092:F1374)</f>
        <v>134799.9999999995</v>
      </c>
    </row>
    <row r="1376" spans="1:6" ht="12.75">
      <c r="A1376" s="8"/>
      <c r="B1376" s="9" t="s">
        <v>134</v>
      </c>
      <c r="C1376" s="10"/>
      <c r="D1376" s="10"/>
      <c r="E1376" s="14">
        <f>E1375</f>
        <v>11237.399999999996</v>
      </c>
      <c r="F1376" s="11">
        <f>F1375</f>
        <v>134799.9999999995</v>
      </c>
    </row>
    <row r="1377" spans="1:6" ht="12.75">
      <c r="A1377" s="200">
        <v>2024</v>
      </c>
      <c r="B1377" s="200"/>
      <c r="C1377" s="200"/>
      <c r="D1377" s="200"/>
      <c r="E1377" s="200"/>
      <c r="F1377" s="200"/>
    </row>
    <row r="1378" spans="1:6" ht="12.75">
      <c r="A1378" s="176" t="s">
        <v>21</v>
      </c>
      <c r="B1378" s="176"/>
      <c r="C1378" s="176"/>
      <c r="D1378" s="176"/>
      <c r="E1378" s="176"/>
      <c r="F1378" s="177"/>
    </row>
    <row r="1379" spans="1:6" ht="12.75">
      <c r="A1379" s="27">
        <v>1</v>
      </c>
      <c r="B1379" s="124" t="s">
        <v>1064</v>
      </c>
      <c r="C1379" s="17" t="s">
        <v>920</v>
      </c>
      <c r="D1379" s="19" t="s">
        <v>921</v>
      </c>
      <c r="E1379" s="20">
        <v>35.5</v>
      </c>
      <c r="F1379" s="33">
        <v>2285</v>
      </c>
    </row>
    <row r="1380" spans="1:6" ht="12.75">
      <c r="A1380" s="27">
        <v>2</v>
      </c>
      <c r="B1380" s="124" t="s">
        <v>1065</v>
      </c>
      <c r="C1380" s="17" t="s">
        <v>922</v>
      </c>
      <c r="D1380" s="19" t="s">
        <v>923</v>
      </c>
      <c r="E1380" s="20">
        <v>25.6</v>
      </c>
      <c r="F1380" s="33">
        <v>2285</v>
      </c>
    </row>
    <row r="1381" spans="1:6" ht="12.75">
      <c r="A1381" s="27">
        <v>3</v>
      </c>
      <c r="B1381" s="124" t="s">
        <v>1066</v>
      </c>
      <c r="C1381" s="17" t="s">
        <v>924</v>
      </c>
      <c r="D1381" s="19" t="s">
        <v>925</v>
      </c>
      <c r="E1381" s="20">
        <v>30.4</v>
      </c>
      <c r="F1381" s="33">
        <v>2285</v>
      </c>
    </row>
    <row r="1382" spans="1:6" ht="12.75">
      <c r="A1382" s="27">
        <v>4</v>
      </c>
      <c r="B1382" s="124" t="s">
        <v>1067</v>
      </c>
      <c r="C1382" s="17" t="s">
        <v>926</v>
      </c>
      <c r="D1382" s="19" t="s">
        <v>927</v>
      </c>
      <c r="E1382" s="20">
        <v>23.7</v>
      </c>
      <c r="F1382" s="33">
        <v>2285</v>
      </c>
    </row>
    <row r="1383" spans="1:6" ht="12.75">
      <c r="A1383" s="27">
        <v>5</v>
      </c>
      <c r="B1383" s="124" t="s">
        <v>1068</v>
      </c>
      <c r="C1383" s="17" t="s">
        <v>926</v>
      </c>
      <c r="D1383" s="19" t="s">
        <v>927</v>
      </c>
      <c r="E1383" s="20">
        <v>35.7</v>
      </c>
      <c r="F1383" s="33">
        <v>2285</v>
      </c>
    </row>
    <row r="1384" spans="1:6" ht="12.75">
      <c r="A1384" s="27">
        <v>6</v>
      </c>
      <c r="B1384" s="124" t="s">
        <v>1069</v>
      </c>
      <c r="C1384" s="17" t="s">
        <v>926</v>
      </c>
      <c r="D1384" s="19" t="s">
        <v>927</v>
      </c>
      <c r="E1384" s="20">
        <v>38.6</v>
      </c>
      <c r="F1384" s="33">
        <v>2285</v>
      </c>
    </row>
    <row r="1385" spans="1:6" ht="15.75" customHeight="1">
      <c r="A1385" s="27">
        <v>7</v>
      </c>
      <c r="B1385" s="124" t="s">
        <v>1054</v>
      </c>
      <c r="C1385" s="17">
        <v>42454</v>
      </c>
      <c r="D1385" s="19" t="s">
        <v>928</v>
      </c>
      <c r="E1385" s="20">
        <v>33.7</v>
      </c>
      <c r="F1385" s="33">
        <v>2285</v>
      </c>
    </row>
    <row r="1386" spans="1:6" ht="13.5" customHeight="1">
      <c r="A1386" s="27">
        <v>8</v>
      </c>
      <c r="B1386" s="124" t="s">
        <v>1055</v>
      </c>
      <c r="C1386" s="17">
        <v>42454</v>
      </c>
      <c r="D1386" s="19" t="s">
        <v>928</v>
      </c>
      <c r="E1386" s="20">
        <v>33.4</v>
      </c>
      <c r="F1386" s="33">
        <v>2285</v>
      </c>
    </row>
    <row r="1387" spans="1:6" ht="14.25" customHeight="1">
      <c r="A1387" s="27">
        <v>9</v>
      </c>
      <c r="B1387" s="124" t="s">
        <v>1056</v>
      </c>
      <c r="C1387" s="17">
        <v>42454</v>
      </c>
      <c r="D1387" s="19" t="s">
        <v>928</v>
      </c>
      <c r="E1387" s="20">
        <v>24.2</v>
      </c>
      <c r="F1387" s="33">
        <v>2285</v>
      </c>
    </row>
    <row r="1388" spans="1:6" ht="12.75">
      <c r="A1388" s="27">
        <v>10</v>
      </c>
      <c r="B1388" s="124" t="s">
        <v>1057</v>
      </c>
      <c r="C1388" s="17">
        <v>42454</v>
      </c>
      <c r="D1388" s="19" t="s">
        <v>928</v>
      </c>
      <c r="E1388" s="20">
        <v>32.6</v>
      </c>
      <c r="F1388" s="33">
        <v>2285</v>
      </c>
    </row>
    <row r="1389" spans="1:6" ht="12.75">
      <c r="A1389" s="27">
        <v>11</v>
      </c>
      <c r="B1389" s="124" t="s">
        <v>1058</v>
      </c>
      <c r="C1389" s="17">
        <v>42454</v>
      </c>
      <c r="D1389" s="19" t="s">
        <v>928</v>
      </c>
      <c r="E1389" s="20">
        <v>24.5</v>
      </c>
      <c r="F1389" s="33">
        <v>2285</v>
      </c>
    </row>
    <row r="1390" spans="1:6" ht="12.75">
      <c r="A1390" s="27">
        <v>12</v>
      </c>
      <c r="B1390" s="124" t="s">
        <v>1059</v>
      </c>
      <c r="C1390" s="17">
        <v>42454</v>
      </c>
      <c r="D1390" s="19" t="s">
        <v>928</v>
      </c>
      <c r="E1390" s="20">
        <v>21.1</v>
      </c>
      <c r="F1390" s="33">
        <v>2285</v>
      </c>
    </row>
    <row r="1391" spans="1:6" ht="12.75">
      <c r="A1391" s="27">
        <v>13</v>
      </c>
      <c r="B1391" s="124" t="s">
        <v>1060</v>
      </c>
      <c r="C1391" s="17">
        <v>42454</v>
      </c>
      <c r="D1391" s="19" t="s">
        <v>928</v>
      </c>
      <c r="E1391" s="20">
        <v>33.4</v>
      </c>
      <c r="F1391" s="33">
        <v>2285</v>
      </c>
    </row>
    <row r="1392" spans="1:6" ht="12.75">
      <c r="A1392" s="27">
        <v>14</v>
      </c>
      <c r="B1392" s="124" t="s">
        <v>1061</v>
      </c>
      <c r="C1392" s="17">
        <v>42454</v>
      </c>
      <c r="D1392" s="19" t="s">
        <v>928</v>
      </c>
      <c r="E1392" s="20">
        <v>32.4</v>
      </c>
      <c r="F1392" s="33">
        <v>2285</v>
      </c>
    </row>
    <row r="1393" spans="1:6" ht="12.75">
      <c r="A1393" s="27">
        <v>15</v>
      </c>
      <c r="B1393" s="124" t="s">
        <v>1062</v>
      </c>
      <c r="C1393" s="17">
        <v>42454</v>
      </c>
      <c r="D1393" s="19" t="s">
        <v>928</v>
      </c>
      <c r="E1393" s="20">
        <v>32.2</v>
      </c>
      <c r="F1393" s="33">
        <v>2285</v>
      </c>
    </row>
    <row r="1394" spans="1:6" ht="12.75">
      <c r="A1394" s="27">
        <v>16</v>
      </c>
      <c r="B1394" s="124" t="s">
        <v>1063</v>
      </c>
      <c r="C1394" s="17">
        <v>42454</v>
      </c>
      <c r="D1394" s="19" t="s">
        <v>928</v>
      </c>
      <c r="E1394" s="20">
        <v>20.9</v>
      </c>
      <c r="F1394" s="33">
        <v>2285</v>
      </c>
    </row>
    <row r="1395" spans="1:6" ht="12.75">
      <c r="A1395" s="27">
        <v>17</v>
      </c>
      <c r="B1395" s="124" t="s">
        <v>1279</v>
      </c>
      <c r="C1395" s="17">
        <v>42661</v>
      </c>
      <c r="D1395" s="19" t="s">
        <v>784</v>
      </c>
      <c r="E1395" s="20">
        <v>20.2</v>
      </c>
      <c r="F1395" s="33">
        <v>2285</v>
      </c>
    </row>
    <row r="1396" spans="1:6" ht="12.75">
      <c r="A1396" s="27">
        <v>18</v>
      </c>
      <c r="B1396" s="124" t="s">
        <v>1279</v>
      </c>
      <c r="C1396" s="17">
        <v>42661</v>
      </c>
      <c r="D1396" s="19" t="s">
        <v>784</v>
      </c>
      <c r="E1396" s="20">
        <v>46.6</v>
      </c>
      <c r="F1396" s="33">
        <v>2285</v>
      </c>
    </row>
    <row r="1397" spans="1:6" ht="12.75">
      <c r="A1397" s="27">
        <v>19</v>
      </c>
      <c r="B1397" s="124" t="s">
        <v>1280</v>
      </c>
      <c r="C1397" s="17">
        <v>42661</v>
      </c>
      <c r="D1397" s="19" t="s">
        <v>784</v>
      </c>
      <c r="E1397" s="20">
        <v>61.3</v>
      </c>
      <c r="F1397" s="33">
        <v>2285</v>
      </c>
    </row>
    <row r="1398" spans="1:6" ht="12.75">
      <c r="A1398" s="27">
        <v>20</v>
      </c>
      <c r="B1398" s="124" t="s">
        <v>1281</v>
      </c>
      <c r="C1398" s="17">
        <v>42661</v>
      </c>
      <c r="D1398" s="19" t="s">
        <v>784</v>
      </c>
      <c r="E1398" s="20">
        <v>46.9</v>
      </c>
      <c r="F1398" s="33">
        <v>2285</v>
      </c>
    </row>
    <row r="1399" spans="1:6" ht="12.75">
      <c r="A1399" s="27">
        <v>21</v>
      </c>
      <c r="B1399" s="124" t="s">
        <v>1282</v>
      </c>
      <c r="C1399" s="17">
        <v>42661</v>
      </c>
      <c r="D1399" s="19" t="s">
        <v>784</v>
      </c>
      <c r="E1399" s="20">
        <v>61.7</v>
      </c>
      <c r="F1399" s="33">
        <v>2285</v>
      </c>
    </row>
    <row r="1400" spans="1:6" ht="12.75">
      <c r="A1400" s="27">
        <v>22</v>
      </c>
      <c r="B1400" s="124" t="s">
        <v>1283</v>
      </c>
      <c r="C1400" s="17">
        <v>42661</v>
      </c>
      <c r="D1400" s="19" t="s">
        <v>784</v>
      </c>
      <c r="E1400" s="20">
        <v>31</v>
      </c>
      <c r="F1400" s="33">
        <v>2285</v>
      </c>
    </row>
    <row r="1401" spans="1:6" ht="12.75">
      <c r="A1401" s="27">
        <v>23</v>
      </c>
      <c r="B1401" s="124" t="s">
        <v>1283</v>
      </c>
      <c r="C1401" s="17">
        <v>42661</v>
      </c>
      <c r="D1401" s="19" t="s">
        <v>784</v>
      </c>
      <c r="E1401" s="20">
        <v>45.4</v>
      </c>
      <c r="F1401" s="33">
        <v>2285</v>
      </c>
    </row>
    <row r="1402" spans="1:6" ht="12.75">
      <c r="A1402" s="27">
        <v>24</v>
      </c>
      <c r="B1402" s="124" t="s">
        <v>1284</v>
      </c>
      <c r="C1402" s="17">
        <v>42661</v>
      </c>
      <c r="D1402" s="19" t="s">
        <v>784</v>
      </c>
      <c r="E1402" s="20">
        <v>22.4</v>
      </c>
      <c r="F1402" s="33">
        <v>2285</v>
      </c>
    </row>
    <row r="1403" spans="1:6" ht="12.75">
      <c r="A1403" s="27">
        <v>25</v>
      </c>
      <c r="B1403" s="124" t="s">
        <v>1285</v>
      </c>
      <c r="C1403" s="17">
        <v>42661</v>
      </c>
      <c r="D1403" s="19" t="s">
        <v>784</v>
      </c>
      <c r="E1403" s="20">
        <v>17.4</v>
      </c>
      <c r="F1403" s="33">
        <v>2285</v>
      </c>
    </row>
    <row r="1404" spans="1:6" ht="12.75">
      <c r="A1404" s="27">
        <v>26</v>
      </c>
      <c r="B1404" s="124" t="s">
        <v>1286</v>
      </c>
      <c r="C1404" s="17">
        <v>42661</v>
      </c>
      <c r="D1404" s="19" t="s">
        <v>784</v>
      </c>
      <c r="E1404" s="20">
        <v>47</v>
      </c>
      <c r="F1404" s="33">
        <v>2285</v>
      </c>
    </row>
    <row r="1405" spans="1:6" ht="12.75">
      <c r="A1405" s="27">
        <v>27</v>
      </c>
      <c r="B1405" s="124" t="s">
        <v>1287</v>
      </c>
      <c r="C1405" s="17">
        <v>42661</v>
      </c>
      <c r="D1405" s="19" t="s">
        <v>784</v>
      </c>
      <c r="E1405" s="20">
        <v>46.5</v>
      </c>
      <c r="F1405" s="33">
        <v>2285</v>
      </c>
    </row>
    <row r="1406" spans="1:6" ht="12.75">
      <c r="A1406" s="27">
        <v>28</v>
      </c>
      <c r="B1406" s="124" t="s">
        <v>1284</v>
      </c>
      <c r="C1406" s="17">
        <v>42661</v>
      </c>
      <c r="D1406" s="19" t="s">
        <v>784</v>
      </c>
      <c r="E1406" s="20">
        <v>26.7</v>
      </c>
      <c r="F1406" s="33">
        <v>2285</v>
      </c>
    </row>
    <row r="1407" spans="1:6" ht="12.75">
      <c r="A1407" s="27">
        <v>29</v>
      </c>
      <c r="B1407" s="124" t="s">
        <v>1279</v>
      </c>
      <c r="C1407" s="17">
        <v>42661</v>
      </c>
      <c r="D1407" s="19" t="s">
        <v>784</v>
      </c>
      <c r="E1407" s="20">
        <v>40.9</v>
      </c>
      <c r="F1407" s="33">
        <v>2285</v>
      </c>
    </row>
    <row r="1408" spans="1:6" ht="12.75">
      <c r="A1408" s="27">
        <v>30</v>
      </c>
      <c r="B1408" s="124" t="s">
        <v>1288</v>
      </c>
      <c r="C1408" s="17">
        <v>42661</v>
      </c>
      <c r="D1408" s="19" t="s">
        <v>784</v>
      </c>
      <c r="E1408" s="20">
        <v>73.3</v>
      </c>
      <c r="F1408" s="33">
        <v>2285</v>
      </c>
    </row>
    <row r="1409" spans="1:6" ht="12.75">
      <c r="A1409" s="27">
        <v>31</v>
      </c>
      <c r="B1409" s="124" t="s">
        <v>1289</v>
      </c>
      <c r="C1409" s="17">
        <v>42661</v>
      </c>
      <c r="D1409" s="19" t="s">
        <v>784</v>
      </c>
      <c r="E1409" s="20">
        <v>75.2</v>
      </c>
      <c r="F1409" s="33">
        <v>2285</v>
      </c>
    </row>
    <row r="1410" spans="1:6" ht="12.75">
      <c r="A1410" s="27">
        <v>32</v>
      </c>
      <c r="B1410" s="124" t="s">
        <v>1290</v>
      </c>
      <c r="C1410" s="17">
        <v>42398</v>
      </c>
      <c r="D1410" s="19" t="s">
        <v>929</v>
      </c>
      <c r="E1410" s="20">
        <v>15.7</v>
      </c>
      <c r="F1410" s="33">
        <v>2285</v>
      </c>
    </row>
    <row r="1411" spans="1:6" ht="12.75">
      <c r="A1411" s="27">
        <v>33</v>
      </c>
      <c r="B1411" s="124" t="s">
        <v>1290</v>
      </c>
      <c r="C1411" s="17">
        <v>42398</v>
      </c>
      <c r="D1411" s="19" t="s">
        <v>929</v>
      </c>
      <c r="E1411" s="20">
        <v>37.5</v>
      </c>
      <c r="F1411" s="33">
        <v>2285</v>
      </c>
    </row>
    <row r="1412" spans="1:6" ht="12.75">
      <c r="A1412" s="27">
        <v>34</v>
      </c>
      <c r="B1412" s="124" t="s">
        <v>1291</v>
      </c>
      <c r="C1412" s="17">
        <v>42398</v>
      </c>
      <c r="D1412" s="19" t="s">
        <v>929</v>
      </c>
      <c r="E1412" s="20">
        <v>47.6</v>
      </c>
      <c r="F1412" s="33">
        <v>2285</v>
      </c>
    </row>
    <row r="1413" spans="1:6" ht="12.75">
      <c r="A1413" s="27">
        <v>35</v>
      </c>
      <c r="B1413" s="124" t="s">
        <v>1292</v>
      </c>
      <c r="C1413" s="17">
        <v>42514</v>
      </c>
      <c r="D1413" s="19" t="s">
        <v>930</v>
      </c>
      <c r="E1413" s="20">
        <v>27.2</v>
      </c>
      <c r="F1413" s="33">
        <v>2285</v>
      </c>
    </row>
    <row r="1414" spans="1:6" ht="12.75">
      <c r="A1414" s="27">
        <v>36</v>
      </c>
      <c r="B1414" s="124" t="s">
        <v>1293</v>
      </c>
      <c r="C1414" s="17">
        <v>42314</v>
      </c>
      <c r="D1414" s="19" t="s">
        <v>908</v>
      </c>
      <c r="E1414" s="20">
        <v>29</v>
      </c>
      <c r="F1414" s="33">
        <v>2285</v>
      </c>
    </row>
    <row r="1415" spans="1:6" ht="12.75">
      <c r="A1415" s="27">
        <v>37</v>
      </c>
      <c r="B1415" s="124" t="s">
        <v>1294</v>
      </c>
      <c r="C1415" s="17">
        <v>42314</v>
      </c>
      <c r="D1415" s="19" t="s">
        <v>908</v>
      </c>
      <c r="E1415" s="20">
        <v>43.2</v>
      </c>
      <c r="F1415" s="33">
        <v>2285</v>
      </c>
    </row>
    <row r="1416" spans="1:6" ht="12.75">
      <c r="A1416" s="27">
        <v>38</v>
      </c>
      <c r="B1416" s="124" t="s">
        <v>997</v>
      </c>
      <c r="C1416" s="17" t="s">
        <v>920</v>
      </c>
      <c r="D1416" s="19" t="s">
        <v>921</v>
      </c>
      <c r="E1416" s="20">
        <v>29.8</v>
      </c>
      <c r="F1416" s="33">
        <v>2285</v>
      </c>
    </row>
    <row r="1417" spans="1:6" ht="12.75">
      <c r="A1417" s="27">
        <v>39</v>
      </c>
      <c r="B1417" s="124" t="s">
        <v>998</v>
      </c>
      <c r="C1417" s="17" t="s">
        <v>922</v>
      </c>
      <c r="D1417" s="19" t="s">
        <v>923</v>
      </c>
      <c r="E1417" s="20">
        <v>31.2</v>
      </c>
      <c r="F1417" s="33">
        <v>2285</v>
      </c>
    </row>
    <row r="1418" spans="1:6" ht="12.75">
      <c r="A1418" s="27">
        <v>40</v>
      </c>
      <c r="B1418" s="124" t="s">
        <v>999</v>
      </c>
      <c r="C1418" s="17" t="s">
        <v>924</v>
      </c>
      <c r="D1418" s="19" t="s">
        <v>925</v>
      </c>
      <c r="E1418" s="20">
        <v>31.4</v>
      </c>
      <c r="F1418" s="33">
        <v>2285</v>
      </c>
    </row>
    <row r="1419" spans="1:6" ht="12.75">
      <c r="A1419" s="27">
        <v>41</v>
      </c>
      <c r="B1419" s="124" t="s">
        <v>1000</v>
      </c>
      <c r="C1419" s="17" t="s">
        <v>926</v>
      </c>
      <c r="D1419" s="19" t="s">
        <v>927</v>
      </c>
      <c r="E1419" s="20">
        <v>33.8</v>
      </c>
      <c r="F1419" s="33">
        <v>2285</v>
      </c>
    </row>
    <row r="1420" spans="1:6" ht="12.75">
      <c r="A1420" s="27">
        <v>42</v>
      </c>
      <c r="B1420" s="124" t="s">
        <v>1000</v>
      </c>
      <c r="C1420" s="17" t="s">
        <v>931</v>
      </c>
      <c r="D1420" s="19" t="s">
        <v>932</v>
      </c>
      <c r="E1420" s="20">
        <v>19.9</v>
      </c>
      <c r="F1420" s="33">
        <v>2285</v>
      </c>
    </row>
    <row r="1421" spans="1:6" ht="12.75">
      <c r="A1421" s="27">
        <v>43</v>
      </c>
      <c r="B1421" s="124" t="s">
        <v>1001</v>
      </c>
      <c r="C1421" s="17" t="s">
        <v>933</v>
      </c>
      <c r="D1421" s="19" t="s">
        <v>934</v>
      </c>
      <c r="E1421" s="20">
        <v>20.9</v>
      </c>
      <c r="F1421" s="33">
        <v>2285</v>
      </c>
    </row>
    <row r="1422" spans="1:6" ht="12.75">
      <c r="A1422" s="27">
        <v>44</v>
      </c>
      <c r="B1422" s="124" t="s">
        <v>1002</v>
      </c>
      <c r="C1422" s="17" t="s">
        <v>935</v>
      </c>
      <c r="D1422" s="19" t="s">
        <v>936</v>
      </c>
      <c r="E1422" s="20">
        <v>47.9</v>
      </c>
      <c r="F1422" s="33">
        <v>2285</v>
      </c>
    </row>
    <row r="1423" spans="1:6" ht="12.75">
      <c r="A1423" s="27">
        <v>45</v>
      </c>
      <c r="B1423" s="124" t="s">
        <v>1003</v>
      </c>
      <c r="C1423" s="17" t="s">
        <v>937</v>
      </c>
      <c r="D1423" s="19" t="s">
        <v>938</v>
      </c>
      <c r="E1423" s="20">
        <v>53.2</v>
      </c>
      <c r="F1423" s="33">
        <v>2285</v>
      </c>
    </row>
    <row r="1424" spans="1:6" ht="12.75">
      <c r="A1424" s="27">
        <v>46</v>
      </c>
      <c r="B1424" s="124" t="s">
        <v>1004</v>
      </c>
      <c r="C1424" s="17" t="s">
        <v>939</v>
      </c>
      <c r="D1424" s="19" t="s">
        <v>940</v>
      </c>
      <c r="E1424" s="20">
        <v>21.8</v>
      </c>
      <c r="F1424" s="33">
        <v>2285</v>
      </c>
    </row>
    <row r="1425" spans="1:6" ht="12.75">
      <c r="A1425" s="27">
        <v>47</v>
      </c>
      <c r="B1425" s="124" t="s">
        <v>1005</v>
      </c>
      <c r="C1425" s="17" t="s">
        <v>941</v>
      </c>
      <c r="D1425" s="19" t="s">
        <v>942</v>
      </c>
      <c r="E1425" s="20">
        <v>48</v>
      </c>
      <c r="F1425" s="33">
        <v>2285</v>
      </c>
    </row>
    <row r="1426" spans="1:6" ht="12.75">
      <c r="A1426" s="27">
        <v>48</v>
      </c>
      <c r="B1426" s="124" t="s">
        <v>1295</v>
      </c>
      <c r="C1426" s="17">
        <v>42368</v>
      </c>
      <c r="D1426" s="19" t="s">
        <v>921</v>
      </c>
      <c r="E1426" s="20">
        <v>69.2</v>
      </c>
      <c r="F1426" s="33">
        <v>2285</v>
      </c>
    </row>
    <row r="1427" spans="1:6" ht="12.75">
      <c r="A1427" s="27">
        <v>49</v>
      </c>
      <c r="B1427" s="124" t="s">
        <v>1296</v>
      </c>
      <c r="C1427" s="17">
        <v>42369</v>
      </c>
      <c r="D1427" s="19" t="s">
        <v>923</v>
      </c>
      <c r="E1427" s="20">
        <v>39</v>
      </c>
      <c r="F1427" s="33">
        <v>2285</v>
      </c>
    </row>
    <row r="1428" spans="1:6" ht="12.75">
      <c r="A1428" s="27">
        <v>50</v>
      </c>
      <c r="B1428" s="124" t="s">
        <v>1297</v>
      </c>
      <c r="C1428" s="17">
        <v>42370</v>
      </c>
      <c r="D1428" s="19" t="s">
        <v>925</v>
      </c>
      <c r="E1428" s="20">
        <v>35.9</v>
      </c>
      <c r="F1428" s="33">
        <v>2285</v>
      </c>
    </row>
    <row r="1429" spans="1:6" ht="12.75">
      <c r="A1429" s="27">
        <v>51</v>
      </c>
      <c r="B1429" s="124" t="s">
        <v>1298</v>
      </c>
      <c r="C1429" s="17">
        <v>42371</v>
      </c>
      <c r="D1429" s="19" t="s">
        <v>927</v>
      </c>
      <c r="E1429" s="20">
        <v>25.4</v>
      </c>
      <c r="F1429" s="33">
        <v>2285</v>
      </c>
    </row>
    <row r="1430" spans="1:6" ht="12.75">
      <c r="A1430" s="27">
        <v>52</v>
      </c>
      <c r="B1430" s="124" t="s">
        <v>1299</v>
      </c>
      <c r="C1430" s="17">
        <v>42372</v>
      </c>
      <c r="D1430" s="19" t="s">
        <v>932</v>
      </c>
      <c r="E1430" s="20">
        <v>29.1</v>
      </c>
      <c r="F1430" s="33">
        <v>2285</v>
      </c>
    </row>
    <row r="1431" spans="1:7" ht="15">
      <c r="A1431" s="27">
        <v>53</v>
      </c>
      <c r="B1431" s="124" t="s">
        <v>960</v>
      </c>
      <c r="C1431" s="17">
        <v>42753</v>
      </c>
      <c r="D1431" s="19" t="s">
        <v>943</v>
      </c>
      <c r="E1431" s="20">
        <v>31.4</v>
      </c>
      <c r="F1431" s="33">
        <v>2285</v>
      </c>
      <c r="G1431" s="28"/>
    </row>
    <row r="1432" spans="1:7" ht="15">
      <c r="A1432" s="27">
        <v>54</v>
      </c>
      <c r="B1432" s="124" t="s">
        <v>961</v>
      </c>
      <c r="C1432" s="17">
        <v>42753</v>
      </c>
      <c r="D1432" s="19" t="s">
        <v>943</v>
      </c>
      <c r="E1432" s="20">
        <v>30.8</v>
      </c>
      <c r="F1432" s="33">
        <v>2285</v>
      </c>
      <c r="G1432" s="28"/>
    </row>
    <row r="1433" spans="1:7" ht="15">
      <c r="A1433" s="27">
        <v>55</v>
      </c>
      <c r="B1433" s="124" t="s">
        <v>963</v>
      </c>
      <c r="C1433" s="17">
        <v>42753</v>
      </c>
      <c r="D1433" s="19" t="s">
        <v>943</v>
      </c>
      <c r="E1433" s="20">
        <v>48.5</v>
      </c>
      <c r="F1433" s="33">
        <v>2285</v>
      </c>
      <c r="G1433" s="28"/>
    </row>
    <row r="1434" spans="1:7" ht="15">
      <c r="A1434" s="27">
        <v>56</v>
      </c>
      <c r="B1434" s="124" t="s">
        <v>964</v>
      </c>
      <c r="C1434" s="17">
        <v>42753</v>
      </c>
      <c r="D1434" s="19" t="s">
        <v>943</v>
      </c>
      <c r="E1434" s="20">
        <v>47.5</v>
      </c>
      <c r="F1434" s="33">
        <v>2285</v>
      </c>
      <c r="G1434" s="28"/>
    </row>
    <row r="1435" spans="1:7" ht="15">
      <c r="A1435" s="27">
        <v>57</v>
      </c>
      <c r="B1435" s="124" t="s">
        <v>965</v>
      </c>
      <c r="C1435" s="17">
        <v>42753</v>
      </c>
      <c r="D1435" s="19" t="s">
        <v>943</v>
      </c>
      <c r="E1435" s="20">
        <v>49.4</v>
      </c>
      <c r="F1435" s="33">
        <v>2285</v>
      </c>
      <c r="G1435" s="28"/>
    </row>
    <row r="1436" spans="1:7" ht="15">
      <c r="A1436" s="27">
        <v>58</v>
      </c>
      <c r="B1436" s="124" t="s">
        <v>966</v>
      </c>
      <c r="C1436" s="17">
        <v>42753</v>
      </c>
      <c r="D1436" s="19" t="s">
        <v>943</v>
      </c>
      <c r="E1436" s="20">
        <v>46.9</v>
      </c>
      <c r="F1436" s="33">
        <v>2285</v>
      </c>
      <c r="G1436" s="28"/>
    </row>
    <row r="1437" spans="1:7" ht="15">
      <c r="A1437" s="27">
        <v>59</v>
      </c>
      <c r="B1437" s="124" t="s">
        <v>967</v>
      </c>
      <c r="C1437" s="17">
        <v>42753</v>
      </c>
      <c r="D1437" s="19" t="s">
        <v>943</v>
      </c>
      <c r="E1437" s="20">
        <v>49.1</v>
      </c>
      <c r="F1437" s="33">
        <v>2270</v>
      </c>
      <c r="G1437" s="30"/>
    </row>
    <row r="1438" spans="1:6" ht="12.75">
      <c r="A1438" s="24"/>
      <c r="B1438" s="25" t="s">
        <v>549</v>
      </c>
      <c r="C1438" s="18"/>
      <c r="D1438" s="18"/>
      <c r="E1438" s="26">
        <f>SUM(E1379:E1437)</f>
        <v>2180.7000000000003</v>
      </c>
      <c r="F1438" s="11">
        <f>SUM(F1379:F1437)</f>
        <v>134800</v>
      </c>
    </row>
    <row r="1439" spans="1:6" ht="12.75">
      <c r="A1439" s="8"/>
      <c r="B1439" s="9" t="s">
        <v>134</v>
      </c>
      <c r="C1439" s="10"/>
      <c r="D1439" s="10"/>
      <c r="E1439" s="14">
        <f>E1438</f>
        <v>2180.7000000000003</v>
      </c>
      <c r="F1439" s="11">
        <f>F1438</f>
        <v>134800</v>
      </c>
    </row>
  </sheetData>
  <sheetProtection/>
  <mergeCells count="58">
    <mergeCell ref="A1090:F1090"/>
    <mergeCell ref="A1377:F1377"/>
    <mergeCell ref="B1:F1"/>
    <mergeCell ref="A31:F31"/>
    <mergeCell ref="A3:F3"/>
    <mergeCell ref="A106:F106"/>
    <mergeCell ref="A122:F122"/>
    <mergeCell ref="B6:B9"/>
    <mergeCell ref="A12:F12"/>
    <mergeCell ref="B2:F2"/>
    <mergeCell ref="A11:F11"/>
    <mergeCell ref="F6:F9"/>
    <mergeCell ref="A156:F156"/>
    <mergeCell ref="A260:F260"/>
    <mergeCell ref="A751:F751"/>
    <mergeCell ref="A355:F355"/>
    <mergeCell ref="A487:F487"/>
    <mergeCell ref="A328:F328"/>
    <mergeCell ref="A445:F445"/>
    <mergeCell ref="A356:F356"/>
    <mergeCell ref="A4:F4"/>
    <mergeCell ref="C105:D105"/>
    <mergeCell ref="A5:F5"/>
    <mergeCell ref="A157:F157"/>
    <mergeCell ref="C6:D9"/>
    <mergeCell ref="A486:F486"/>
    <mergeCell ref="A6:A9"/>
    <mergeCell ref="A305:F305"/>
    <mergeCell ref="F325:F326"/>
    <mergeCell ref="E6:E9"/>
    <mergeCell ref="A394:F394"/>
    <mergeCell ref="A1091:F1091"/>
    <mergeCell ref="A1378:F1378"/>
    <mergeCell ref="A587:F587"/>
    <mergeCell ref="A653:F653"/>
    <mergeCell ref="A694:F694"/>
    <mergeCell ref="A423:F423"/>
    <mergeCell ref="A752:F752"/>
    <mergeCell ref="C759:D759"/>
    <mergeCell ref="C764:D764"/>
    <mergeCell ref="C765:D765"/>
    <mergeCell ref="C888:D888"/>
    <mergeCell ref="C766:D766"/>
    <mergeCell ref="C767:D767"/>
    <mergeCell ref="C768:D768"/>
    <mergeCell ref="C769:D769"/>
    <mergeCell ref="C770:D770"/>
    <mergeCell ref="C771:D771"/>
    <mergeCell ref="A911:F911"/>
    <mergeCell ref="C772:D772"/>
    <mergeCell ref="C773:D773"/>
    <mergeCell ref="C774:D774"/>
    <mergeCell ref="A979:F979"/>
    <mergeCell ref="A1048:F1048"/>
    <mergeCell ref="C775:D775"/>
    <mergeCell ref="C776:D776"/>
    <mergeCell ref="C777:D777"/>
    <mergeCell ref="C803:D803"/>
  </mergeCells>
  <printOptions/>
  <pageMargins left="0.984251968503937" right="0.1968503937007874" top="0.5905511811023623" bottom="0.1968503937007874" header="0.11811023622047245" footer="0.1181102362204724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2022-03-23T18:52:36Z</cp:lastPrinted>
  <dcterms:created xsi:type="dcterms:W3CDTF">1996-10-08T23:32:33Z</dcterms:created>
  <dcterms:modified xsi:type="dcterms:W3CDTF">2023-08-29T05:33:35Z</dcterms:modified>
  <cp:category/>
  <cp:version/>
  <cp:contentType/>
  <cp:contentStatus/>
</cp:coreProperties>
</file>