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3130" windowHeight="13050"/>
  </bookViews>
  <sheets>
    <sheet name="Лист1" sheetId="1" r:id="rId1"/>
  </sheets>
  <definedNames>
    <definedName name="_xlnm.Print_Titles" localSheetId="0">Лист1!$14:$16</definedName>
  </definedNames>
  <calcPr calcId="125725"/>
</workbook>
</file>

<file path=xl/calcChain.xml><?xml version="1.0" encoding="utf-8"?>
<calcChain xmlns="http://schemas.openxmlformats.org/spreadsheetml/2006/main">
  <c r="G37" i="1"/>
  <c r="H68"/>
  <c r="G19"/>
  <c r="I95"/>
  <c r="I21"/>
  <c r="J21"/>
  <c r="K21"/>
  <c r="L21"/>
  <c r="M21"/>
  <c r="N21"/>
  <c r="O21"/>
  <c r="P21"/>
  <c r="I22"/>
  <c r="J22"/>
  <c r="K22"/>
  <c r="L22"/>
  <c r="M22"/>
  <c r="N22"/>
  <c r="O22"/>
  <c r="P22"/>
  <c r="I23"/>
  <c r="J23"/>
  <c r="K23"/>
  <c r="L23"/>
  <c r="M23"/>
  <c r="N23"/>
  <c r="O23"/>
  <c r="P23"/>
  <c r="I24"/>
  <c r="J24"/>
  <c r="K24"/>
  <c r="L24"/>
  <c r="M24"/>
  <c r="N24"/>
  <c r="O24"/>
  <c r="P24"/>
  <c r="I25"/>
  <c r="J25"/>
  <c r="K25"/>
  <c r="L25"/>
  <c r="M25"/>
  <c r="N25"/>
  <c r="O25"/>
  <c r="P25"/>
  <c r="I26"/>
  <c r="J26"/>
  <c r="K26"/>
  <c r="L26"/>
  <c r="M26"/>
  <c r="N26"/>
  <c r="O26"/>
  <c r="P26"/>
  <c r="J20"/>
  <c r="K20"/>
  <c r="G20" s="1"/>
  <c r="L20"/>
  <c r="M20"/>
  <c r="N20"/>
  <c r="O20"/>
  <c r="P20"/>
  <c r="I20"/>
  <c r="I19"/>
  <c r="I55"/>
  <c r="J55"/>
  <c r="K55"/>
  <c r="L55"/>
  <c r="M55"/>
  <c r="N55"/>
  <c r="O55"/>
  <c r="P55"/>
  <c r="I56"/>
  <c r="J56"/>
  <c r="K56"/>
  <c r="L56"/>
  <c r="M56"/>
  <c r="N56"/>
  <c r="O56"/>
  <c r="P56"/>
  <c r="I57"/>
  <c r="J57"/>
  <c r="K57"/>
  <c r="L57"/>
  <c r="M57"/>
  <c r="N57"/>
  <c r="O57"/>
  <c r="P57"/>
  <c r="I58"/>
  <c r="J58"/>
  <c r="K58"/>
  <c r="L58"/>
  <c r="M58"/>
  <c r="N58"/>
  <c r="O58"/>
  <c r="P58"/>
  <c r="I59"/>
  <c r="J59"/>
  <c r="K59"/>
  <c r="L59"/>
  <c r="M59"/>
  <c r="N59"/>
  <c r="O59"/>
  <c r="P59"/>
  <c r="J54"/>
  <c r="H54" s="1"/>
  <c r="K54"/>
  <c r="L54"/>
  <c r="M54"/>
  <c r="N54"/>
  <c r="O54"/>
  <c r="P54"/>
  <c r="I54"/>
  <c r="G55"/>
  <c r="G49"/>
  <c r="G36"/>
  <c r="H36"/>
  <c r="I37"/>
  <c r="J37"/>
  <c r="K37"/>
  <c r="L37"/>
  <c r="M37"/>
  <c r="N37"/>
  <c r="O37"/>
  <c r="P37"/>
  <c r="G38"/>
  <c r="H38"/>
  <c r="G39"/>
  <c r="H39"/>
  <c r="G40"/>
  <c r="H40"/>
  <c r="G41"/>
  <c r="H41"/>
  <c r="G42"/>
  <c r="H42"/>
  <c r="G54" l="1"/>
  <c r="P75" l="1"/>
  <c r="I68"/>
  <c r="P68"/>
  <c r="P61"/>
  <c r="P34" s="1"/>
  <c r="I89"/>
  <c r="I96" s="1"/>
  <c r="J89"/>
  <c r="J96" s="1"/>
  <c r="K89"/>
  <c r="K96" s="1"/>
  <c r="L89"/>
  <c r="L96" s="1"/>
  <c r="M89"/>
  <c r="M96" s="1"/>
  <c r="N89"/>
  <c r="N96" s="1"/>
  <c r="O89"/>
  <c r="O96" s="1"/>
  <c r="P89"/>
  <c r="P96" s="1"/>
  <c r="I90"/>
  <c r="I97" s="1"/>
  <c r="J90"/>
  <c r="J97" s="1"/>
  <c r="K90"/>
  <c r="K97" s="1"/>
  <c r="L90"/>
  <c r="L97" s="1"/>
  <c r="M90"/>
  <c r="M97" s="1"/>
  <c r="N90"/>
  <c r="N97" s="1"/>
  <c r="O90"/>
  <c r="O97" s="1"/>
  <c r="P90"/>
  <c r="P97" s="1"/>
  <c r="I91"/>
  <c r="I98" s="1"/>
  <c r="J91"/>
  <c r="J98" s="1"/>
  <c r="K91"/>
  <c r="K98" s="1"/>
  <c r="L91"/>
  <c r="L98" s="1"/>
  <c r="M91"/>
  <c r="M98" s="1"/>
  <c r="N91"/>
  <c r="N98" s="1"/>
  <c r="O91"/>
  <c r="O98" s="1"/>
  <c r="P91"/>
  <c r="P98" s="1"/>
  <c r="I92"/>
  <c r="I99" s="1"/>
  <c r="J92"/>
  <c r="J99" s="1"/>
  <c r="K92"/>
  <c r="K99" s="1"/>
  <c r="L92"/>
  <c r="L99" s="1"/>
  <c r="M92"/>
  <c r="M99" s="1"/>
  <c r="N92"/>
  <c r="N99" s="1"/>
  <c r="O92"/>
  <c r="O99" s="1"/>
  <c r="P92"/>
  <c r="P99" s="1"/>
  <c r="I93"/>
  <c r="I100" s="1"/>
  <c r="J93"/>
  <c r="J100" s="1"/>
  <c r="K93"/>
  <c r="K100" s="1"/>
  <c r="L93"/>
  <c r="L100" s="1"/>
  <c r="M93"/>
  <c r="M100" s="1"/>
  <c r="N93"/>
  <c r="N100" s="1"/>
  <c r="O93"/>
  <c r="O100" s="1"/>
  <c r="P93"/>
  <c r="P100" s="1"/>
  <c r="J88"/>
  <c r="J95" s="1"/>
  <c r="K88"/>
  <c r="K95" s="1"/>
  <c r="L88"/>
  <c r="L95" s="1"/>
  <c r="M88"/>
  <c r="M95" s="1"/>
  <c r="N88"/>
  <c r="N95" s="1"/>
  <c r="O88"/>
  <c r="O95" s="1"/>
  <c r="P88"/>
  <c r="P95" s="1"/>
  <c r="I88"/>
  <c r="G89"/>
  <c r="H89"/>
  <c r="G90"/>
  <c r="H90"/>
  <c r="G91"/>
  <c r="H91"/>
  <c r="G92"/>
  <c r="H92"/>
  <c r="G93"/>
  <c r="H93"/>
  <c r="H88"/>
  <c r="G88"/>
  <c r="J29"/>
  <c r="L29"/>
  <c r="N29"/>
  <c r="P29"/>
  <c r="J30"/>
  <c r="L30"/>
  <c r="N30"/>
  <c r="P30"/>
  <c r="J31"/>
  <c r="L31"/>
  <c r="N31"/>
  <c r="P31"/>
  <c r="J32"/>
  <c r="L32"/>
  <c r="N32"/>
  <c r="P32"/>
  <c r="L33"/>
  <c r="P33"/>
  <c r="J28"/>
  <c r="K28"/>
  <c r="L28"/>
  <c r="M28"/>
  <c r="N28"/>
  <c r="O28"/>
  <c r="P28"/>
  <c r="I28"/>
  <c r="G69"/>
  <c r="G77"/>
  <c r="H77"/>
  <c r="G78"/>
  <c r="H78"/>
  <c r="G79"/>
  <c r="H79"/>
  <c r="G80"/>
  <c r="H80"/>
  <c r="G81"/>
  <c r="H81"/>
  <c r="H76"/>
  <c r="G76"/>
  <c r="I75"/>
  <c r="J75"/>
  <c r="K75"/>
  <c r="L75"/>
  <c r="M75"/>
  <c r="N75"/>
  <c r="O75"/>
  <c r="J68"/>
  <c r="K68"/>
  <c r="L68"/>
  <c r="M68"/>
  <c r="N68"/>
  <c r="O68"/>
  <c r="G70"/>
  <c r="H70"/>
  <c r="G71"/>
  <c r="H71"/>
  <c r="G72"/>
  <c r="H72"/>
  <c r="G73"/>
  <c r="G68" s="1"/>
  <c r="H73"/>
  <c r="G74"/>
  <c r="H74"/>
  <c r="H69"/>
  <c r="H63"/>
  <c r="H64"/>
  <c r="G65"/>
  <c r="H65"/>
  <c r="G66"/>
  <c r="H66"/>
  <c r="G67"/>
  <c r="H67"/>
  <c r="H62"/>
  <c r="G62"/>
  <c r="G47"/>
  <c r="H47"/>
  <c r="G48"/>
  <c r="H48"/>
  <c r="H49"/>
  <c r="G50"/>
  <c r="H50"/>
  <c r="G51"/>
  <c r="H51"/>
  <c r="H46"/>
  <c r="G46"/>
  <c r="G43"/>
  <c r="H43"/>
  <c r="H37" s="1"/>
  <c r="I61"/>
  <c r="I34" s="1"/>
  <c r="J61"/>
  <c r="J34" s="1"/>
  <c r="K61"/>
  <c r="K34" s="1"/>
  <c r="L61"/>
  <c r="L34" s="1"/>
  <c r="M61"/>
  <c r="M34" s="1"/>
  <c r="N61"/>
  <c r="N34" s="1"/>
  <c r="O61"/>
  <c r="O34" s="1"/>
  <c r="I45"/>
  <c r="J45"/>
  <c r="K45"/>
  <c r="L45"/>
  <c r="M45"/>
  <c r="N45"/>
  <c r="O45"/>
  <c r="P45"/>
  <c r="G87" l="1"/>
  <c r="I94"/>
  <c r="N33"/>
  <c r="N27" s="1"/>
  <c r="J33"/>
  <c r="J27" s="1"/>
  <c r="H30"/>
  <c r="P27"/>
  <c r="L27"/>
  <c r="G61"/>
  <c r="H32"/>
  <c r="O33"/>
  <c r="M33"/>
  <c r="K33"/>
  <c r="I33"/>
  <c r="G59"/>
  <c r="O32"/>
  <c r="M32"/>
  <c r="K32"/>
  <c r="I32"/>
  <c r="G32" s="1"/>
  <c r="G58"/>
  <c r="O31"/>
  <c r="M31"/>
  <c r="K31"/>
  <c r="I31"/>
  <c r="O30"/>
  <c r="M30"/>
  <c r="K30"/>
  <c r="I30"/>
  <c r="G56"/>
  <c r="O29"/>
  <c r="O53"/>
  <c r="M29"/>
  <c r="K29"/>
  <c r="K53"/>
  <c r="I29"/>
  <c r="G29" s="1"/>
  <c r="G75"/>
  <c r="P53"/>
  <c r="I53"/>
  <c r="H33"/>
  <c r="H31"/>
  <c r="M53"/>
  <c r="N53"/>
  <c r="L53"/>
  <c r="H58"/>
  <c r="H57"/>
  <c r="H56"/>
  <c r="H55"/>
  <c r="H28"/>
  <c r="O87"/>
  <c r="H61"/>
  <c r="H29"/>
  <c r="G33"/>
  <c r="G30"/>
  <c r="G25"/>
  <c r="P87"/>
  <c r="O27"/>
  <c r="G28"/>
  <c r="L19"/>
  <c r="G24"/>
  <c r="H24"/>
  <c r="G45"/>
  <c r="H45"/>
  <c r="H75"/>
  <c r="M27" l="1"/>
  <c r="I27"/>
  <c r="K27"/>
  <c r="G31"/>
  <c r="G27" s="1"/>
  <c r="H25"/>
  <c r="K19"/>
  <c r="H59"/>
  <c r="P19"/>
  <c r="O19"/>
  <c r="M19"/>
  <c r="G95"/>
  <c r="H95"/>
  <c r="H53"/>
  <c r="G57"/>
  <c r="G53" s="1"/>
  <c r="J53"/>
  <c r="H100"/>
  <c r="G100"/>
  <c r="G99"/>
  <c r="H99"/>
  <c r="H23"/>
  <c r="G23"/>
  <c r="G98"/>
  <c r="N87"/>
  <c r="M87"/>
  <c r="O94" l="1"/>
  <c r="H98"/>
  <c r="N19"/>
  <c r="G22"/>
  <c r="G97"/>
  <c r="G94" s="1"/>
  <c r="H22"/>
  <c r="H97"/>
  <c r="P94"/>
  <c r="M94"/>
  <c r="K87"/>
  <c r="L87"/>
  <c r="N94" l="1"/>
  <c r="H21"/>
  <c r="H96"/>
  <c r="H94" s="1"/>
  <c r="G21"/>
  <c r="G96"/>
  <c r="L94"/>
  <c r="K94"/>
  <c r="J87"/>
  <c r="I87"/>
  <c r="H87"/>
  <c r="H20" l="1"/>
  <c r="H19" s="1"/>
  <c r="J19"/>
  <c r="J94"/>
  <c r="H27" l="1"/>
</calcChain>
</file>

<file path=xl/sharedStrings.xml><?xml version="1.0" encoding="utf-8"?>
<sst xmlns="http://schemas.openxmlformats.org/spreadsheetml/2006/main" count="130" uniqueCount="48">
  <si>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</si>
  <si>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</si>
  <si>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</si>
  <si>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</si>
  <si>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</si>
  <si>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</si>
  <si>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</si>
  <si>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</si>
  <si>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</si>
  <si>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</si>
  <si>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Объем финансирования (тыс. руб.)</t>
  </si>
  <si>
    <t>Управление культуры администрации Города Томска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</si>
  <si>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муниципальной программы </t>
    </r>
  </si>
  <si>
    <t>к постановлению администрации</t>
  </si>
  <si>
    <t>Код бюджетной классификации (КЦСР, КВР)</t>
  </si>
  <si>
    <t>2024 год</t>
  </si>
  <si>
    <t>Наименования целей, задач,  ведомственных целевых программ,мероприятий подпрограммы</t>
  </si>
  <si>
    <t>план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</si>
  <si>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</si>
  <si>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</si>
  <si>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</si>
  <si>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ПЕРЕЧЕНЬ МЕРОПРИЯТИЙ И РЕСУРСНОЕ ОБЕСПЕЧЕНИЕ ПОДПРОГРАММЫ 2 «РАЗВИТИЕ ТУРИЗМА»</t>
  </si>
  <si>
    <t>А</t>
  </si>
  <si>
    <t>I</t>
  </si>
  <si>
    <t>Приложение 2 к Подпрограмме 2 «Развитие туризма»</t>
  </si>
  <si>
    <t>Города Томска от                  №</t>
  </si>
  <si>
    <t>КЦСР 0320100590, КЦСР 0320141180,                       КВР  621,622</t>
  </si>
  <si>
    <t xml:space="preserve">Приложение 8
к постановлению
администрации Города Томска от    №
</t>
  </si>
  <si>
    <t>на 2024-2029 годы</t>
  </si>
  <si>
    <t>Укрупненное (основное)  мероприятие «Формирование единого туристско-информационного пространства и продвижение туристского продукта на мировом и внутреннем туристских рынках»(решается в рамках задачи 1.)</t>
  </si>
  <si>
    <t>2.2. Подготовка Сводного плана развития туристско-рекреационного кластера, включая подготовку архитектурно-планировочного решения</t>
  </si>
  <si>
    <t>Укрупненное (основное)  мероприятие «Создание туристско-рекреационного кластера города Томска» (решается в рамках задачи 2.)</t>
  </si>
  <si>
    <t>2025год</t>
  </si>
  <si>
    <t>2026 год</t>
  </si>
  <si>
    <t>2027 год</t>
  </si>
  <si>
    <t>2028год</t>
  </si>
  <si>
    <t>2029 год</t>
  </si>
  <si>
    <t>1.2. Создание и обеспечение деятельности городского туристского информационного центра и сети туристских информационных пунктов</t>
  </si>
  <si>
    <t>«Развитие культуры и туризма»  на территории муниципального образования «Город Томск</t>
  </si>
  <si>
    <t>2.3. Создание обьектов туристско-рекреационного кластера города Томска</t>
  </si>
  <si>
    <t>Цель: 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</si>
  <si>
    <t>Всего по Подпрограмме 2</t>
  </si>
  <si>
    <t>Задача 1. 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</si>
  <si>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Итого по задаче 1</t>
  </si>
  <si>
    <t>Задача  2. Создание туристско-рекреационного кластера города Томска</t>
  </si>
  <si>
    <t>Итого по задаче 2</t>
  </si>
  <si>
    <t>1.1. Разработка концепции туристского бренда Города Томска, продвижение и популяризация Томска как туристской дестинации.</t>
  </si>
  <si>
    <t>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проектно-изыскательских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</si>
</sst>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\ _₽_-;\-* #,##0.0\ _₽_-;_-* &quot;-&quot;?\ _₽_-;_-@_-"/>
  </numFmts>
  <fonts count="12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0" xfId="0" applyFont="1"/>
    <xf numFmtId="164" fontId="0" fillId="0" borderId="0" xfId="0" applyNumberFormat="1" applyAlignment="1">
      <alignment horizontal="center" vertical="center"/>
    </xf>
    <xf numFmtId="0" fontId="0" fillId="2" borderId="0" xfId="0" applyFill="1"/>
    <xf numFmtId="165" fontId="5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/>
    </xf>
    <xf numFmtId="0" fontId="6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/>
    </xf>
    <xf numFmtId="0" fontId="0" fillId="3" borderId="0" xfId="0" applyFill="1"/>
    <xf numFmtId="164" fontId="4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topLeftCell="A72" zoomScaleNormal="100" workbookViewId="0">
      <selection activeCell="F112" sqref="F112"/>
    </sheetView>
  </sheetViews>
  <sheetFormatPr defaultRowHeight="15.75"/>
  <cols>
    <col min="1" max="1" width="3.875" style="46" customWidth="1"/>
    <col min="2" max="2" width="24.5" style="41" customWidth="1"/>
    <col min="3" max="3" width="9.5" style="2" customWidth="1"/>
    <col min="4" max="4" width="9.625" style="2" customWidth="1"/>
    <col min="5" max="5" width="9.75" style="2" customWidth="1"/>
    <col min="6" max="6" width="10.875" style="3" customWidth="1"/>
    <col min="7" max="7" width="12.375" style="4" customWidth="1"/>
    <col min="8" max="8" width="11.5" style="4" customWidth="1"/>
    <col min="9" max="9" width="10" style="3" customWidth="1"/>
    <col min="10" max="10" width="9.875" style="3" customWidth="1"/>
    <col min="11" max="11" width="8.5" style="3" customWidth="1"/>
    <col min="12" max="12" width="9" style="3" customWidth="1"/>
    <col min="13" max="13" width="10" style="3" customWidth="1"/>
    <col min="14" max="14" width="9.125" style="3" customWidth="1"/>
    <col min="15" max="16" width="7.125" style="3" customWidth="1"/>
    <col min="17" max="17" width="9.75" style="5" customWidth="1"/>
    <col min="18" max="18" width="5.875" hidden="1" customWidth="1"/>
    <col min="19" max="19" width="11.875" bestFit="1" customWidth="1"/>
    <col min="20" max="20" width="11.625" bestFit="1" customWidth="1"/>
  </cols>
  <sheetData>
    <row r="1" spans="1:18" s="14" customFormat="1" hidden="1">
      <c r="A1" s="75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8" s="14" customFormat="1" hidden="1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8" s="14" customFormat="1" hidden="1">
      <c r="A3" s="76" t="s">
        <v>25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8" hidden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8">
      <c r="A5" s="39"/>
      <c r="B5" s="77" t="s">
        <v>24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8" ht="19.5" customHeight="1">
      <c r="A6" s="81" t="s">
        <v>12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8">
      <c r="A7" s="77" t="s">
        <v>38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8">
      <c r="A8" s="77" t="s">
        <v>28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8">
      <c r="A9" s="40"/>
    </row>
    <row r="10" spans="1:18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8">
      <c r="A11" s="40"/>
    </row>
    <row r="12" spans="1:18" hidden="1">
      <c r="A12" s="40"/>
    </row>
    <row r="13" spans="1:18">
      <c r="A13" s="40"/>
    </row>
    <row r="14" spans="1:18" ht="25.5" customHeight="1">
      <c r="A14" s="89" t="s">
        <v>0</v>
      </c>
      <c r="B14" s="86" t="s">
        <v>16</v>
      </c>
      <c r="C14" s="83" t="s">
        <v>14</v>
      </c>
      <c r="D14" s="62" t="s">
        <v>18</v>
      </c>
      <c r="E14" s="62" t="s">
        <v>19</v>
      </c>
      <c r="F14" s="82" t="s">
        <v>1</v>
      </c>
      <c r="G14" s="82" t="s">
        <v>10</v>
      </c>
      <c r="H14" s="82"/>
      <c r="I14" s="82" t="s">
        <v>2</v>
      </c>
      <c r="J14" s="82"/>
      <c r="K14" s="82"/>
      <c r="L14" s="82"/>
      <c r="M14" s="82"/>
      <c r="N14" s="82"/>
      <c r="O14" s="82"/>
      <c r="P14" s="82"/>
      <c r="Q14" s="90" t="s">
        <v>20</v>
      </c>
      <c r="R14" s="6"/>
    </row>
    <row r="15" spans="1:18" ht="94.9" customHeight="1">
      <c r="A15" s="89"/>
      <c r="B15" s="87"/>
      <c r="C15" s="84"/>
      <c r="D15" s="84"/>
      <c r="E15" s="84"/>
      <c r="F15" s="82"/>
      <c r="G15" s="82"/>
      <c r="H15" s="82"/>
      <c r="I15" s="82" t="s">
        <v>3</v>
      </c>
      <c r="J15" s="82"/>
      <c r="K15" s="82" t="s">
        <v>4</v>
      </c>
      <c r="L15" s="82"/>
      <c r="M15" s="82" t="s">
        <v>5</v>
      </c>
      <c r="N15" s="82"/>
      <c r="O15" s="82" t="s">
        <v>6</v>
      </c>
      <c r="P15" s="82"/>
      <c r="Q15" s="91"/>
      <c r="R15" s="6"/>
    </row>
    <row r="16" spans="1:18" s="1" customFormat="1" ht="25.5">
      <c r="A16" s="89"/>
      <c r="B16" s="88"/>
      <c r="C16" s="85"/>
      <c r="D16" s="85"/>
      <c r="E16" s="85"/>
      <c r="F16" s="82"/>
      <c r="G16" s="7" t="s">
        <v>7</v>
      </c>
      <c r="H16" s="7" t="s">
        <v>8</v>
      </c>
      <c r="I16" s="7" t="s">
        <v>7</v>
      </c>
      <c r="J16" s="7" t="s">
        <v>8</v>
      </c>
      <c r="K16" s="7" t="s">
        <v>7</v>
      </c>
      <c r="L16" s="7" t="s">
        <v>8</v>
      </c>
      <c r="M16" s="7" t="s">
        <v>7</v>
      </c>
      <c r="N16" s="7" t="s">
        <v>8</v>
      </c>
      <c r="O16" s="7" t="s">
        <v>7</v>
      </c>
      <c r="P16" s="7" t="s">
        <v>17</v>
      </c>
      <c r="Q16" s="92"/>
      <c r="R16" s="8"/>
    </row>
    <row r="17" spans="1:20" s="3" customFormat="1">
      <c r="A17" s="42">
        <v>1</v>
      </c>
      <c r="B17" s="42">
        <v>2</v>
      </c>
      <c r="C17" s="7">
        <v>3</v>
      </c>
      <c r="D17" s="7">
        <v>4</v>
      </c>
      <c r="E17" s="7">
        <v>5</v>
      </c>
      <c r="F17" s="7">
        <v>6</v>
      </c>
      <c r="G17" s="9">
        <v>7</v>
      </c>
      <c r="H17" s="9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7">
        <v>15</v>
      </c>
      <c r="P17" s="7">
        <v>16</v>
      </c>
      <c r="Q17" s="7">
        <v>17</v>
      </c>
      <c r="R17" s="10"/>
    </row>
    <row r="18" spans="1:20" ht="20.25" customHeight="1">
      <c r="A18" s="43"/>
      <c r="B18" s="95" t="s">
        <v>40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7"/>
      <c r="R18" s="6"/>
    </row>
    <row r="19" spans="1:20" s="12" customFormat="1">
      <c r="A19" s="106"/>
      <c r="B19" s="61" t="s">
        <v>29</v>
      </c>
      <c r="C19" s="56"/>
      <c r="D19" s="21"/>
      <c r="E19" s="21"/>
      <c r="F19" s="16" t="s">
        <v>9</v>
      </c>
      <c r="G19" s="47">
        <f>SUM(G20:G25)</f>
        <v>5000</v>
      </c>
      <c r="H19" s="17">
        <f t="shared" ref="H19:J19" si="0">SUM(H20:H25)</f>
        <v>0</v>
      </c>
      <c r="I19" s="47">
        <f>SUM(I20:I25)</f>
        <v>5000</v>
      </c>
      <c r="J19" s="47">
        <f t="shared" si="0"/>
        <v>0</v>
      </c>
      <c r="K19" s="47">
        <f t="shared" ref="K19" si="1">SUM(K20:K25)</f>
        <v>0</v>
      </c>
      <c r="L19" s="47">
        <f t="shared" ref="L19" si="2">SUM(L20:L25)</f>
        <v>0</v>
      </c>
      <c r="M19" s="47">
        <f t="shared" ref="M19" si="3">SUM(M20:M25)</f>
        <v>0</v>
      </c>
      <c r="N19" s="47">
        <f t="shared" ref="N19" si="4">SUM(N20:N25)</f>
        <v>0</v>
      </c>
      <c r="O19" s="17">
        <f t="shared" ref="O19" si="5">SUM(O20:O25)</f>
        <v>0</v>
      </c>
      <c r="P19" s="17">
        <f>SUM(P20:P25)</f>
        <v>0</v>
      </c>
      <c r="Q19" s="93" t="s">
        <v>11</v>
      </c>
      <c r="R19" s="11"/>
      <c r="S19" s="15"/>
      <c r="T19" s="15"/>
    </row>
    <row r="20" spans="1:20" s="12" customFormat="1">
      <c r="A20" s="107"/>
      <c r="B20" s="61"/>
      <c r="C20" s="57"/>
      <c r="D20" s="22"/>
      <c r="E20" s="22"/>
      <c r="F20" s="16" t="s">
        <v>15</v>
      </c>
      <c r="G20" s="47">
        <f>I20+K20+M20+O20</f>
        <v>1300</v>
      </c>
      <c r="H20" s="17">
        <f>J20+L20+N20+P20</f>
        <v>0</v>
      </c>
      <c r="I20" s="47">
        <f>I54</f>
        <v>1300</v>
      </c>
      <c r="J20" s="47">
        <f t="shared" ref="J20:P20" si="6">J54</f>
        <v>0</v>
      </c>
      <c r="K20" s="47">
        <f t="shared" si="6"/>
        <v>0</v>
      </c>
      <c r="L20" s="47">
        <f t="shared" si="6"/>
        <v>0</v>
      </c>
      <c r="M20" s="47">
        <f t="shared" si="6"/>
        <v>0</v>
      </c>
      <c r="N20" s="47">
        <f t="shared" si="6"/>
        <v>0</v>
      </c>
      <c r="O20" s="17">
        <f t="shared" si="6"/>
        <v>0</v>
      </c>
      <c r="P20" s="17">
        <f t="shared" si="6"/>
        <v>0</v>
      </c>
      <c r="Q20" s="93"/>
      <c r="R20" s="11"/>
    </row>
    <row r="21" spans="1:20" s="12" customFormat="1" ht="18.600000000000001" customHeight="1">
      <c r="A21" s="107"/>
      <c r="B21" s="61"/>
      <c r="C21" s="57"/>
      <c r="D21" s="22"/>
      <c r="E21" s="22"/>
      <c r="F21" s="16" t="s">
        <v>32</v>
      </c>
      <c r="G21" s="47">
        <f t="shared" ref="G21:G25" si="7">I21+K21+M21+O21</f>
        <v>1200</v>
      </c>
      <c r="H21" s="17">
        <f t="shared" ref="H21:H25" si="8">J21+L21+N21+P21</f>
        <v>0</v>
      </c>
      <c r="I21" s="47">
        <f t="shared" ref="I21:P21" si="9">I55</f>
        <v>1200</v>
      </c>
      <c r="J21" s="47">
        <f t="shared" si="9"/>
        <v>0</v>
      </c>
      <c r="K21" s="47">
        <f t="shared" si="9"/>
        <v>0</v>
      </c>
      <c r="L21" s="47">
        <f t="shared" si="9"/>
        <v>0</v>
      </c>
      <c r="M21" s="47">
        <f t="shared" si="9"/>
        <v>0</v>
      </c>
      <c r="N21" s="47">
        <f t="shared" si="9"/>
        <v>0</v>
      </c>
      <c r="O21" s="17">
        <f t="shared" si="9"/>
        <v>0</v>
      </c>
      <c r="P21" s="17">
        <f t="shared" si="9"/>
        <v>0</v>
      </c>
      <c r="Q21" s="93"/>
      <c r="R21" s="11"/>
    </row>
    <row r="22" spans="1:20" s="12" customFormat="1" ht="18.600000000000001" customHeight="1">
      <c r="A22" s="107"/>
      <c r="B22" s="61"/>
      <c r="C22" s="57"/>
      <c r="D22" s="22"/>
      <c r="E22" s="22"/>
      <c r="F22" s="16" t="s">
        <v>33</v>
      </c>
      <c r="G22" s="47">
        <f t="shared" si="7"/>
        <v>250</v>
      </c>
      <c r="H22" s="17">
        <f t="shared" si="8"/>
        <v>0</v>
      </c>
      <c r="I22" s="47">
        <f t="shared" ref="I22:P22" si="10">I56</f>
        <v>250</v>
      </c>
      <c r="J22" s="47">
        <f t="shared" si="10"/>
        <v>0</v>
      </c>
      <c r="K22" s="47">
        <f t="shared" si="10"/>
        <v>0</v>
      </c>
      <c r="L22" s="47">
        <f t="shared" si="10"/>
        <v>0</v>
      </c>
      <c r="M22" s="47">
        <f t="shared" si="10"/>
        <v>0</v>
      </c>
      <c r="N22" s="47">
        <f t="shared" si="10"/>
        <v>0</v>
      </c>
      <c r="O22" s="17">
        <f t="shared" si="10"/>
        <v>0</v>
      </c>
      <c r="P22" s="17">
        <f t="shared" si="10"/>
        <v>0</v>
      </c>
      <c r="Q22" s="93"/>
      <c r="R22" s="11"/>
    </row>
    <row r="23" spans="1:20" s="12" customFormat="1" ht="18.600000000000001" customHeight="1">
      <c r="A23" s="107"/>
      <c r="B23" s="61"/>
      <c r="C23" s="57"/>
      <c r="D23" s="22"/>
      <c r="E23" s="22"/>
      <c r="F23" s="16" t="s">
        <v>34</v>
      </c>
      <c r="G23" s="47">
        <f t="shared" si="7"/>
        <v>250</v>
      </c>
      <c r="H23" s="17">
        <f t="shared" si="8"/>
        <v>0</v>
      </c>
      <c r="I23" s="47">
        <f t="shared" ref="I23:P23" si="11">I57</f>
        <v>250</v>
      </c>
      <c r="J23" s="47">
        <f t="shared" si="11"/>
        <v>0</v>
      </c>
      <c r="K23" s="47">
        <f t="shared" si="11"/>
        <v>0</v>
      </c>
      <c r="L23" s="47">
        <f t="shared" si="11"/>
        <v>0</v>
      </c>
      <c r="M23" s="47">
        <f t="shared" si="11"/>
        <v>0</v>
      </c>
      <c r="N23" s="47">
        <f t="shared" si="11"/>
        <v>0</v>
      </c>
      <c r="O23" s="17">
        <f t="shared" si="11"/>
        <v>0</v>
      </c>
      <c r="P23" s="17">
        <f t="shared" si="11"/>
        <v>0</v>
      </c>
      <c r="Q23" s="93"/>
      <c r="R23" s="11"/>
    </row>
    <row r="24" spans="1:20" s="12" customFormat="1" ht="18.600000000000001" customHeight="1">
      <c r="A24" s="107"/>
      <c r="B24" s="61"/>
      <c r="C24" s="57"/>
      <c r="D24" s="22"/>
      <c r="E24" s="22"/>
      <c r="F24" s="16" t="s">
        <v>35</v>
      </c>
      <c r="G24" s="47">
        <f t="shared" si="7"/>
        <v>250</v>
      </c>
      <c r="H24" s="17">
        <f t="shared" si="8"/>
        <v>0</v>
      </c>
      <c r="I24" s="47">
        <f t="shared" ref="I24:P24" si="12">I58</f>
        <v>250</v>
      </c>
      <c r="J24" s="47">
        <f t="shared" si="12"/>
        <v>0</v>
      </c>
      <c r="K24" s="47">
        <f t="shared" si="12"/>
        <v>0</v>
      </c>
      <c r="L24" s="47">
        <f t="shared" si="12"/>
        <v>0</v>
      </c>
      <c r="M24" s="47">
        <f t="shared" si="12"/>
        <v>0</v>
      </c>
      <c r="N24" s="47">
        <f t="shared" si="12"/>
        <v>0</v>
      </c>
      <c r="O24" s="17">
        <f t="shared" si="12"/>
        <v>0</v>
      </c>
      <c r="P24" s="17">
        <f t="shared" si="12"/>
        <v>0</v>
      </c>
      <c r="Q24" s="93"/>
      <c r="R24" s="11"/>
    </row>
    <row r="25" spans="1:20" s="12" customFormat="1">
      <c r="A25" s="107"/>
      <c r="B25" s="61"/>
      <c r="C25" s="57"/>
      <c r="D25" s="22"/>
      <c r="E25" s="22"/>
      <c r="F25" s="16" t="s">
        <v>36</v>
      </c>
      <c r="G25" s="47">
        <f t="shared" si="7"/>
        <v>1750</v>
      </c>
      <c r="H25" s="17">
        <f t="shared" si="8"/>
        <v>0</v>
      </c>
      <c r="I25" s="47">
        <f t="shared" ref="I25:P25" si="13">I59</f>
        <v>1750</v>
      </c>
      <c r="J25" s="47">
        <f t="shared" si="13"/>
        <v>0</v>
      </c>
      <c r="K25" s="47">
        <f t="shared" si="13"/>
        <v>0</v>
      </c>
      <c r="L25" s="47">
        <f t="shared" si="13"/>
        <v>0</v>
      </c>
      <c r="M25" s="47">
        <f t="shared" si="13"/>
        <v>0</v>
      </c>
      <c r="N25" s="47">
        <f t="shared" si="13"/>
        <v>0</v>
      </c>
      <c r="O25" s="17">
        <f t="shared" si="13"/>
        <v>0</v>
      </c>
      <c r="P25" s="17">
        <f t="shared" si="13"/>
        <v>0</v>
      </c>
      <c r="Q25" s="93"/>
      <c r="R25" s="11"/>
    </row>
    <row r="26" spans="1:20" s="12" customFormat="1" hidden="1">
      <c r="A26" s="107"/>
      <c r="B26" s="61"/>
      <c r="C26" s="57"/>
      <c r="D26" s="22"/>
      <c r="E26" s="22"/>
      <c r="F26" s="16" t="s">
        <v>9</v>
      </c>
      <c r="G26" s="47"/>
      <c r="H26" s="17"/>
      <c r="I26" s="47">
        <f t="shared" ref="I26:P26" si="14">I60</f>
        <v>0</v>
      </c>
      <c r="J26" s="47">
        <f t="shared" si="14"/>
        <v>0</v>
      </c>
      <c r="K26" s="47">
        <f t="shared" si="14"/>
        <v>0</v>
      </c>
      <c r="L26" s="47">
        <f t="shared" si="14"/>
        <v>0</v>
      </c>
      <c r="M26" s="47">
        <f t="shared" si="14"/>
        <v>0</v>
      </c>
      <c r="N26" s="47">
        <f t="shared" si="14"/>
        <v>0</v>
      </c>
      <c r="O26" s="17">
        <f t="shared" si="14"/>
        <v>0</v>
      </c>
      <c r="P26" s="17">
        <f t="shared" si="14"/>
        <v>0</v>
      </c>
      <c r="Q26" s="93"/>
      <c r="R26" s="11"/>
    </row>
    <row r="27" spans="1:20" s="12" customFormat="1">
      <c r="A27" s="28"/>
      <c r="B27" s="61" t="s">
        <v>31</v>
      </c>
      <c r="C27" s="56"/>
      <c r="D27" s="56"/>
      <c r="E27" s="23"/>
      <c r="F27" s="16" t="s">
        <v>9</v>
      </c>
      <c r="G27" s="47">
        <f>SUM(G28:G33)</f>
        <v>86850</v>
      </c>
      <c r="H27" s="17">
        <f t="shared" ref="H27:P27" si="15">SUM(H28:H33)</f>
        <v>0</v>
      </c>
      <c r="I27" s="47">
        <f t="shared" si="15"/>
        <v>61350</v>
      </c>
      <c r="J27" s="47">
        <f t="shared" si="15"/>
        <v>0</v>
      </c>
      <c r="K27" s="47">
        <f t="shared" si="15"/>
        <v>15000</v>
      </c>
      <c r="L27" s="47">
        <f t="shared" si="15"/>
        <v>0</v>
      </c>
      <c r="M27" s="47">
        <f t="shared" si="15"/>
        <v>10500</v>
      </c>
      <c r="N27" s="47">
        <f t="shared" si="15"/>
        <v>0</v>
      </c>
      <c r="O27" s="17">
        <f t="shared" si="15"/>
        <v>0</v>
      </c>
      <c r="P27" s="17">
        <f t="shared" si="15"/>
        <v>0</v>
      </c>
      <c r="Q27" s="93"/>
      <c r="R27" s="11"/>
    </row>
    <row r="28" spans="1:20" s="12" customFormat="1">
      <c r="A28" s="29"/>
      <c r="B28" s="61"/>
      <c r="C28" s="57"/>
      <c r="D28" s="57"/>
      <c r="E28" s="24"/>
      <c r="F28" s="16" t="s">
        <v>15</v>
      </c>
      <c r="G28" s="47">
        <f>I28+K28+M28+O28</f>
        <v>3000</v>
      </c>
      <c r="H28" s="17">
        <f>J28+L28+N28+P28</f>
        <v>0</v>
      </c>
      <c r="I28" s="47">
        <f t="shared" ref="I28:P33" si="16">I88</f>
        <v>3000</v>
      </c>
      <c r="J28" s="47">
        <f t="shared" si="16"/>
        <v>0</v>
      </c>
      <c r="K28" s="47">
        <f t="shared" si="16"/>
        <v>0</v>
      </c>
      <c r="L28" s="47">
        <f t="shared" si="16"/>
        <v>0</v>
      </c>
      <c r="M28" s="47">
        <f t="shared" si="16"/>
        <v>0</v>
      </c>
      <c r="N28" s="47">
        <f t="shared" si="16"/>
        <v>0</v>
      </c>
      <c r="O28" s="17">
        <f t="shared" si="16"/>
        <v>0</v>
      </c>
      <c r="P28" s="17">
        <f t="shared" si="16"/>
        <v>0</v>
      </c>
      <c r="Q28" s="93"/>
      <c r="R28" s="11"/>
    </row>
    <row r="29" spans="1:20" s="12" customFormat="1" ht="18.600000000000001" customHeight="1">
      <c r="A29" s="29"/>
      <c r="B29" s="61"/>
      <c r="C29" s="57"/>
      <c r="D29" s="57"/>
      <c r="E29" s="24"/>
      <c r="F29" s="16" t="s">
        <v>32</v>
      </c>
      <c r="G29" s="47">
        <f t="shared" ref="G29:G33" si="17">I29+K29+M29+O29</f>
        <v>2600</v>
      </c>
      <c r="H29" s="17">
        <f t="shared" ref="H29:H33" si="18">J29+L29+N29+P29</f>
        <v>0</v>
      </c>
      <c r="I29" s="47">
        <f t="shared" si="16"/>
        <v>2600</v>
      </c>
      <c r="J29" s="47">
        <f t="shared" si="16"/>
        <v>0</v>
      </c>
      <c r="K29" s="47">
        <f t="shared" si="16"/>
        <v>0</v>
      </c>
      <c r="L29" s="47">
        <f t="shared" si="16"/>
        <v>0</v>
      </c>
      <c r="M29" s="47">
        <f t="shared" si="16"/>
        <v>0</v>
      </c>
      <c r="N29" s="47">
        <f t="shared" si="16"/>
        <v>0</v>
      </c>
      <c r="O29" s="17">
        <f t="shared" si="16"/>
        <v>0</v>
      </c>
      <c r="P29" s="17">
        <f t="shared" si="16"/>
        <v>0</v>
      </c>
      <c r="Q29" s="93"/>
      <c r="R29" s="11"/>
    </row>
    <row r="30" spans="1:20" s="12" customFormat="1" ht="14.25" customHeight="1">
      <c r="A30" s="29"/>
      <c r="B30" s="61"/>
      <c r="C30" s="57"/>
      <c r="D30" s="57"/>
      <c r="E30" s="24"/>
      <c r="F30" s="16" t="s">
        <v>33</v>
      </c>
      <c r="G30" s="47">
        <f t="shared" si="17"/>
        <v>3000</v>
      </c>
      <c r="H30" s="17">
        <f t="shared" si="18"/>
        <v>0</v>
      </c>
      <c r="I30" s="47">
        <f t="shared" si="16"/>
        <v>3000</v>
      </c>
      <c r="J30" s="47">
        <f t="shared" si="16"/>
        <v>0</v>
      </c>
      <c r="K30" s="47">
        <f t="shared" si="16"/>
        <v>0</v>
      </c>
      <c r="L30" s="47">
        <f t="shared" si="16"/>
        <v>0</v>
      </c>
      <c r="M30" s="47">
        <f t="shared" si="16"/>
        <v>0</v>
      </c>
      <c r="N30" s="47">
        <f t="shared" si="16"/>
        <v>0</v>
      </c>
      <c r="O30" s="17">
        <f t="shared" si="16"/>
        <v>0</v>
      </c>
      <c r="P30" s="17">
        <f t="shared" si="16"/>
        <v>0</v>
      </c>
      <c r="Q30" s="93"/>
      <c r="R30" s="11"/>
    </row>
    <row r="31" spans="1:20" s="12" customFormat="1" ht="14.25" customHeight="1">
      <c r="A31" s="29"/>
      <c r="B31" s="61"/>
      <c r="C31" s="57"/>
      <c r="D31" s="57"/>
      <c r="E31" s="24"/>
      <c r="F31" s="16" t="s">
        <v>34</v>
      </c>
      <c r="G31" s="47">
        <f t="shared" si="17"/>
        <v>2250</v>
      </c>
      <c r="H31" s="17">
        <f t="shared" si="18"/>
        <v>0</v>
      </c>
      <c r="I31" s="47">
        <f t="shared" si="16"/>
        <v>2250</v>
      </c>
      <c r="J31" s="47">
        <f t="shared" si="16"/>
        <v>0</v>
      </c>
      <c r="K31" s="47">
        <f t="shared" si="16"/>
        <v>0</v>
      </c>
      <c r="L31" s="47">
        <f t="shared" si="16"/>
        <v>0</v>
      </c>
      <c r="M31" s="47">
        <f t="shared" si="16"/>
        <v>0</v>
      </c>
      <c r="N31" s="47">
        <f t="shared" si="16"/>
        <v>0</v>
      </c>
      <c r="O31" s="17">
        <f t="shared" si="16"/>
        <v>0</v>
      </c>
      <c r="P31" s="17">
        <f t="shared" si="16"/>
        <v>0</v>
      </c>
      <c r="Q31" s="93"/>
      <c r="R31" s="11"/>
    </row>
    <row r="32" spans="1:20" s="12" customFormat="1" ht="18.600000000000001" customHeight="1">
      <c r="A32" s="29"/>
      <c r="B32" s="61"/>
      <c r="C32" s="57"/>
      <c r="D32" s="57"/>
      <c r="E32" s="24"/>
      <c r="F32" s="16" t="s">
        <v>35</v>
      </c>
      <c r="G32" s="47">
        <f t="shared" si="17"/>
        <v>25500</v>
      </c>
      <c r="H32" s="17">
        <f t="shared" si="18"/>
        <v>0</v>
      </c>
      <c r="I32" s="47">
        <f t="shared" si="16"/>
        <v>25500</v>
      </c>
      <c r="J32" s="47">
        <f t="shared" si="16"/>
        <v>0</v>
      </c>
      <c r="K32" s="47">
        <f t="shared" si="16"/>
        <v>0</v>
      </c>
      <c r="L32" s="47">
        <f t="shared" si="16"/>
        <v>0</v>
      </c>
      <c r="M32" s="47">
        <f t="shared" si="16"/>
        <v>0</v>
      </c>
      <c r="N32" s="47">
        <f t="shared" si="16"/>
        <v>0</v>
      </c>
      <c r="O32" s="17">
        <f t="shared" si="16"/>
        <v>0</v>
      </c>
      <c r="P32" s="17">
        <f t="shared" si="16"/>
        <v>0</v>
      </c>
      <c r="Q32" s="93"/>
      <c r="R32" s="11"/>
    </row>
    <row r="33" spans="1:18" s="12" customFormat="1" ht="18.600000000000001" customHeight="1">
      <c r="A33" s="29"/>
      <c r="B33" s="61"/>
      <c r="C33" s="57"/>
      <c r="D33" s="57"/>
      <c r="E33" s="24"/>
      <c r="F33" s="16" t="s">
        <v>36</v>
      </c>
      <c r="G33" s="47">
        <f t="shared" si="17"/>
        <v>50500</v>
      </c>
      <c r="H33" s="17">
        <f t="shared" si="18"/>
        <v>0</v>
      </c>
      <c r="I33" s="47">
        <f t="shared" si="16"/>
        <v>25000</v>
      </c>
      <c r="J33" s="47">
        <f t="shared" si="16"/>
        <v>0</v>
      </c>
      <c r="K33" s="47">
        <f t="shared" si="16"/>
        <v>15000</v>
      </c>
      <c r="L33" s="47">
        <f t="shared" si="16"/>
        <v>0</v>
      </c>
      <c r="M33" s="47">
        <f t="shared" si="16"/>
        <v>10500</v>
      </c>
      <c r="N33" s="47">
        <f t="shared" si="16"/>
        <v>0</v>
      </c>
      <c r="O33" s="17">
        <f t="shared" si="16"/>
        <v>0</v>
      </c>
      <c r="P33" s="17">
        <f t="shared" si="16"/>
        <v>0</v>
      </c>
      <c r="Q33" s="93"/>
      <c r="R33" s="11"/>
    </row>
    <row r="34" spans="1:18" s="12" customFormat="1" ht="18.600000000000001" hidden="1" customHeight="1">
      <c r="A34" s="30"/>
      <c r="B34" s="64"/>
      <c r="C34" s="57"/>
      <c r="D34" s="57"/>
      <c r="E34" s="24"/>
      <c r="F34" s="27" t="s">
        <v>9</v>
      </c>
      <c r="G34" s="32"/>
      <c r="H34" s="32"/>
      <c r="I34" s="32">
        <f t="shared" ref="I34:P34" si="19">I61</f>
        <v>5600</v>
      </c>
      <c r="J34" s="32">
        <f t="shared" si="19"/>
        <v>0</v>
      </c>
      <c r="K34" s="32">
        <f t="shared" si="19"/>
        <v>0</v>
      </c>
      <c r="L34" s="32">
        <f t="shared" si="19"/>
        <v>0</v>
      </c>
      <c r="M34" s="32">
        <f t="shared" si="19"/>
        <v>0</v>
      </c>
      <c r="N34" s="32">
        <f t="shared" si="19"/>
        <v>0</v>
      </c>
      <c r="O34" s="32">
        <f t="shared" si="19"/>
        <v>0</v>
      </c>
      <c r="P34" s="32">
        <f t="shared" si="19"/>
        <v>0</v>
      </c>
      <c r="Q34" s="93"/>
      <c r="R34" s="11"/>
    </row>
    <row r="35" spans="1:18" s="12" customFormat="1" ht="18.600000000000001" customHeight="1">
      <c r="A35" s="31"/>
      <c r="B35" s="98" t="s">
        <v>42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  <c r="Q35" s="93"/>
      <c r="R35" s="11"/>
    </row>
    <row r="36" spans="1:18" s="12" customFormat="1" ht="15.75" hidden="1" customHeight="1">
      <c r="A36" s="38"/>
      <c r="B36" s="44"/>
      <c r="C36" s="37"/>
      <c r="D36" s="37"/>
      <c r="E36" s="36"/>
      <c r="F36" s="34" t="s">
        <v>9</v>
      </c>
      <c r="G36" s="35">
        <f t="shared" ref="G36" si="20">I36+K36+M36+O36</f>
        <v>0</v>
      </c>
      <c r="H36" s="35">
        <f t="shared" ref="H36" si="21">J36+L36+N36+P36</f>
        <v>0</v>
      </c>
      <c r="I36" s="35"/>
      <c r="J36" s="35"/>
      <c r="K36" s="35"/>
      <c r="L36" s="35"/>
      <c r="M36" s="35"/>
      <c r="N36" s="35"/>
      <c r="O36" s="35"/>
      <c r="P36" s="35"/>
      <c r="Q36" s="93"/>
      <c r="R36" s="11"/>
    </row>
    <row r="37" spans="1:18" s="12" customFormat="1" ht="12.75" customHeight="1">
      <c r="A37" s="94">
        <v>1</v>
      </c>
      <c r="B37" s="58" t="s">
        <v>46</v>
      </c>
      <c r="C37" s="56"/>
      <c r="D37" s="62" t="s">
        <v>23</v>
      </c>
      <c r="E37" s="62" t="s">
        <v>22</v>
      </c>
      <c r="F37" s="16" t="s">
        <v>9</v>
      </c>
      <c r="G37" s="47">
        <f>SUM(G38:G43)</f>
        <v>1000</v>
      </c>
      <c r="H37" s="47">
        <f t="shared" ref="G37:P37" si="22">SUM(H38:H43)</f>
        <v>0</v>
      </c>
      <c r="I37" s="47">
        <f t="shared" si="22"/>
        <v>1000</v>
      </c>
      <c r="J37" s="49">
        <f t="shared" si="22"/>
        <v>0</v>
      </c>
      <c r="K37" s="49">
        <f t="shared" si="22"/>
        <v>0</v>
      </c>
      <c r="L37" s="49">
        <f t="shared" si="22"/>
        <v>0</v>
      </c>
      <c r="M37" s="49">
        <f t="shared" si="22"/>
        <v>0</v>
      </c>
      <c r="N37" s="49">
        <f t="shared" si="22"/>
        <v>0</v>
      </c>
      <c r="O37" s="49">
        <f t="shared" si="22"/>
        <v>0</v>
      </c>
      <c r="P37" s="49">
        <f t="shared" si="22"/>
        <v>0</v>
      </c>
      <c r="Q37" s="93"/>
      <c r="R37" s="11"/>
    </row>
    <row r="38" spans="1:18" s="12" customFormat="1" ht="15.75" customHeight="1">
      <c r="A38" s="94"/>
      <c r="B38" s="58"/>
      <c r="C38" s="57"/>
      <c r="D38" s="63"/>
      <c r="E38" s="63"/>
      <c r="F38" s="16" t="s">
        <v>15</v>
      </c>
      <c r="G38" s="49">
        <f t="shared" ref="G38:H42" si="23">I38+K38+M38+O38</f>
        <v>1000</v>
      </c>
      <c r="H38" s="49">
        <f t="shared" si="23"/>
        <v>0</v>
      </c>
      <c r="I38" s="49">
        <v>1000</v>
      </c>
      <c r="J38" s="50">
        <v>0</v>
      </c>
      <c r="K38" s="49"/>
      <c r="L38" s="49"/>
      <c r="M38" s="49"/>
      <c r="N38" s="49"/>
      <c r="O38" s="49"/>
      <c r="P38" s="49"/>
      <c r="Q38" s="93"/>
      <c r="R38" s="11"/>
    </row>
    <row r="39" spans="1:18" s="12" customFormat="1">
      <c r="A39" s="94"/>
      <c r="B39" s="58"/>
      <c r="C39" s="57"/>
      <c r="D39" s="63"/>
      <c r="E39" s="63"/>
      <c r="F39" s="16" t="s">
        <v>32</v>
      </c>
      <c r="G39" s="47">
        <f t="shared" si="23"/>
        <v>0</v>
      </c>
      <c r="H39" s="47">
        <f t="shared" si="23"/>
        <v>0</v>
      </c>
      <c r="I39" s="47">
        <v>0</v>
      </c>
      <c r="J39" s="50">
        <v>0</v>
      </c>
      <c r="K39" s="49"/>
      <c r="L39" s="49"/>
      <c r="M39" s="49"/>
      <c r="N39" s="49"/>
      <c r="O39" s="49"/>
      <c r="P39" s="49"/>
      <c r="Q39" s="93"/>
      <c r="R39" s="11"/>
    </row>
    <row r="40" spans="1:18" s="12" customFormat="1">
      <c r="A40" s="94"/>
      <c r="B40" s="58"/>
      <c r="C40" s="57"/>
      <c r="D40" s="63"/>
      <c r="E40" s="63"/>
      <c r="F40" s="16" t="s">
        <v>33</v>
      </c>
      <c r="G40" s="47">
        <f t="shared" si="23"/>
        <v>0</v>
      </c>
      <c r="H40" s="47">
        <f t="shared" si="23"/>
        <v>0</v>
      </c>
      <c r="I40" s="47">
        <v>0</v>
      </c>
      <c r="J40" s="50">
        <v>0</v>
      </c>
      <c r="K40" s="49"/>
      <c r="L40" s="49"/>
      <c r="M40" s="49"/>
      <c r="N40" s="49"/>
      <c r="O40" s="49"/>
      <c r="P40" s="49"/>
      <c r="Q40" s="93"/>
      <c r="R40" s="11"/>
    </row>
    <row r="41" spans="1:18" s="12" customFormat="1">
      <c r="A41" s="94"/>
      <c r="B41" s="58"/>
      <c r="C41" s="57"/>
      <c r="D41" s="63"/>
      <c r="E41" s="63"/>
      <c r="F41" s="16" t="s">
        <v>34</v>
      </c>
      <c r="G41" s="47">
        <f t="shared" si="23"/>
        <v>0</v>
      </c>
      <c r="H41" s="47">
        <f t="shared" si="23"/>
        <v>0</v>
      </c>
      <c r="I41" s="48"/>
      <c r="J41" s="51"/>
      <c r="K41" s="51"/>
      <c r="L41" s="51"/>
      <c r="M41" s="51"/>
      <c r="N41" s="51"/>
      <c r="O41" s="51"/>
      <c r="P41" s="51"/>
      <c r="Q41" s="93"/>
      <c r="R41" s="11"/>
    </row>
    <row r="42" spans="1:18" s="12" customFormat="1">
      <c r="A42" s="94"/>
      <c r="B42" s="58"/>
      <c r="C42" s="57"/>
      <c r="D42" s="63"/>
      <c r="E42" s="63"/>
      <c r="F42" s="16" t="s">
        <v>35</v>
      </c>
      <c r="G42" s="47">
        <f t="shared" si="23"/>
        <v>0</v>
      </c>
      <c r="H42" s="47">
        <f t="shared" si="23"/>
        <v>0</v>
      </c>
      <c r="I42" s="47">
        <v>0</v>
      </c>
      <c r="J42" s="49">
        <v>0</v>
      </c>
      <c r="K42" s="49"/>
      <c r="L42" s="49"/>
      <c r="M42" s="49"/>
      <c r="N42" s="49"/>
      <c r="O42" s="49"/>
      <c r="P42" s="49"/>
      <c r="Q42" s="93"/>
      <c r="R42" s="11"/>
    </row>
    <row r="43" spans="1:18" s="12" customFormat="1">
      <c r="A43" s="94"/>
      <c r="B43" s="58"/>
      <c r="C43" s="57"/>
      <c r="D43" s="63"/>
      <c r="E43" s="63"/>
      <c r="F43" s="16" t="s">
        <v>36</v>
      </c>
      <c r="G43" s="49">
        <f t="shared" ref="G43" si="24">I43+K43+M43+O43</f>
        <v>0</v>
      </c>
      <c r="H43" s="49">
        <f t="shared" ref="H43" si="25">J43+L43+N43+P43</f>
        <v>0</v>
      </c>
      <c r="I43" s="52">
        <v>0</v>
      </c>
      <c r="J43" s="50"/>
      <c r="K43" s="49"/>
      <c r="L43" s="49"/>
      <c r="M43" s="49"/>
      <c r="N43" s="49"/>
      <c r="O43" s="49"/>
      <c r="P43" s="49"/>
      <c r="Q43" s="93"/>
      <c r="R43" s="11"/>
    </row>
    <row r="44" spans="1:18" s="12" customFormat="1" ht="15.75" hidden="1" customHeight="1">
      <c r="A44" s="38"/>
      <c r="B44" s="58"/>
      <c r="C44" s="57"/>
      <c r="D44" s="63"/>
      <c r="E44" s="63"/>
      <c r="F44" s="16" t="s">
        <v>9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93"/>
      <c r="R44" s="11"/>
    </row>
    <row r="45" spans="1:18" ht="14.25" customHeight="1">
      <c r="A45" s="94">
        <v>2</v>
      </c>
      <c r="B45" s="58" t="s">
        <v>37</v>
      </c>
      <c r="C45" s="62" t="s">
        <v>26</v>
      </c>
      <c r="D45" s="62" t="s">
        <v>23</v>
      </c>
      <c r="E45" s="62" t="s">
        <v>22</v>
      </c>
      <c r="F45" s="16" t="s">
        <v>9</v>
      </c>
      <c r="G45" s="47">
        <f t="shared" ref="G45:P45" si="26">SUM(G46:G51)</f>
        <v>4000</v>
      </c>
      <c r="H45" s="47">
        <f t="shared" si="26"/>
        <v>0</v>
      </c>
      <c r="I45" s="47">
        <f t="shared" si="26"/>
        <v>4000</v>
      </c>
      <c r="J45" s="49">
        <f t="shared" si="26"/>
        <v>0</v>
      </c>
      <c r="K45" s="49">
        <f t="shared" si="26"/>
        <v>0</v>
      </c>
      <c r="L45" s="49">
        <f t="shared" si="26"/>
        <v>0</v>
      </c>
      <c r="M45" s="49">
        <f t="shared" si="26"/>
        <v>0</v>
      </c>
      <c r="N45" s="49">
        <f t="shared" si="26"/>
        <v>0</v>
      </c>
      <c r="O45" s="49">
        <f t="shared" si="26"/>
        <v>0</v>
      </c>
      <c r="P45" s="49">
        <f t="shared" si="26"/>
        <v>0</v>
      </c>
      <c r="Q45" s="93"/>
      <c r="R45" s="11"/>
    </row>
    <row r="46" spans="1:18" ht="15.75" customHeight="1">
      <c r="A46" s="94"/>
      <c r="B46" s="58"/>
      <c r="C46" s="63"/>
      <c r="D46" s="63"/>
      <c r="E46" s="63"/>
      <c r="F46" s="16" t="s">
        <v>15</v>
      </c>
      <c r="G46" s="49">
        <f t="shared" ref="G46" si="27">I46+K46+M46+O46</f>
        <v>300</v>
      </c>
      <c r="H46" s="49">
        <f>J46+L46+N46+P46</f>
        <v>0</v>
      </c>
      <c r="I46" s="53">
        <v>300</v>
      </c>
      <c r="J46" s="54">
        <v>0</v>
      </c>
      <c r="K46" s="53"/>
      <c r="L46" s="53"/>
      <c r="M46" s="53"/>
      <c r="N46" s="53"/>
      <c r="O46" s="53"/>
      <c r="P46" s="53"/>
      <c r="Q46" s="93"/>
      <c r="R46" s="11"/>
    </row>
    <row r="47" spans="1:18">
      <c r="A47" s="94"/>
      <c r="B47" s="58"/>
      <c r="C47" s="63"/>
      <c r="D47" s="63"/>
      <c r="E47" s="63"/>
      <c r="F47" s="16" t="s">
        <v>32</v>
      </c>
      <c r="G47" s="20">
        <f t="shared" ref="G47:G51" si="28">I47+K47+M47+O47</f>
        <v>1200</v>
      </c>
      <c r="H47" s="20">
        <f t="shared" ref="H47:H51" si="29">J47+L47+N47+P47</f>
        <v>0</v>
      </c>
      <c r="I47" s="20">
        <v>1200</v>
      </c>
      <c r="J47" s="26">
        <v>0</v>
      </c>
      <c r="K47" s="20"/>
      <c r="L47" s="20"/>
      <c r="M47" s="20"/>
      <c r="N47" s="20"/>
      <c r="O47" s="20"/>
      <c r="P47" s="20"/>
      <c r="Q47" s="93"/>
      <c r="R47" s="11"/>
    </row>
    <row r="48" spans="1:18">
      <c r="A48" s="94"/>
      <c r="B48" s="58"/>
      <c r="C48" s="63"/>
      <c r="D48" s="63"/>
      <c r="E48" s="63"/>
      <c r="F48" s="16" t="s">
        <v>33</v>
      </c>
      <c r="G48" s="20">
        <f t="shared" si="28"/>
        <v>250</v>
      </c>
      <c r="H48" s="20">
        <f t="shared" si="29"/>
        <v>0</v>
      </c>
      <c r="I48" s="20">
        <v>250</v>
      </c>
      <c r="J48" s="19">
        <v>0</v>
      </c>
      <c r="K48" s="20"/>
      <c r="L48" s="20"/>
      <c r="M48" s="20"/>
      <c r="N48" s="20"/>
      <c r="O48" s="20"/>
      <c r="P48" s="20"/>
      <c r="Q48" s="93"/>
      <c r="R48" s="11"/>
    </row>
    <row r="49" spans="1:18">
      <c r="A49" s="94"/>
      <c r="B49" s="58"/>
      <c r="C49" s="63"/>
      <c r="D49" s="63"/>
      <c r="E49" s="63"/>
      <c r="F49" s="16" t="s">
        <v>34</v>
      </c>
      <c r="G49" s="20">
        <f>I49+K49+M49+O49</f>
        <v>250</v>
      </c>
      <c r="H49" s="20">
        <f t="shared" si="29"/>
        <v>0</v>
      </c>
      <c r="I49" s="20">
        <v>250</v>
      </c>
      <c r="J49" s="19">
        <v>0</v>
      </c>
      <c r="K49" s="20"/>
      <c r="L49" s="20"/>
      <c r="M49" s="20"/>
      <c r="N49" s="20"/>
      <c r="O49" s="20"/>
      <c r="P49" s="20"/>
      <c r="Q49" s="93"/>
      <c r="R49" s="11"/>
    </row>
    <row r="50" spans="1:18">
      <c r="A50" s="94"/>
      <c r="B50" s="58"/>
      <c r="C50" s="63"/>
      <c r="D50" s="63"/>
      <c r="E50" s="63"/>
      <c r="F50" s="16" t="s">
        <v>35</v>
      </c>
      <c r="G50" s="20">
        <f t="shared" si="28"/>
        <v>250</v>
      </c>
      <c r="H50" s="20">
        <f t="shared" si="29"/>
        <v>0</v>
      </c>
      <c r="I50" s="20">
        <v>250</v>
      </c>
      <c r="J50" s="20">
        <v>0</v>
      </c>
      <c r="K50" s="20"/>
      <c r="L50" s="20"/>
      <c r="M50" s="20"/>
      <c r="N50" s="20"/>
      <c r="O50" s="20"/>
      <c r="P50" s="20"/>
      <c r="Q50" s="93"/>
      <c r="R50" s="11"/>
    </row>
    <row r="51" spans="1:18">
      <c r="A51" s="94"/>
      <c r="B51" s="58"/>
      <c r="C51" s="63"/>
      <c r="D51" s="63"/>
      <c r="E51" s="63"/>
      <c r="F51" s="16" t="s">
        <v>36</v>
      </c>
      <c r="G51" s="20">
        <f t="shared" si="28"/>
        <v>1750</v>
      </c>
      <c r="H51" s="20">
        <f t="shared" si="29"/>
        <v>0</v>
      </c>
      <c r="I51" s="20">
        <v>1750</v>
      </c>
      <c r="J51" s="19">
        <v>0</v>
      </c>
      <c r="K51" s="20"/>
      <c r="L51" s="20"/>
      <c r="M51" s="20"/>
      <c r="N51" s="20"/>
      <c r="O51" s="20"/>
      <c r="P51" s="20"/>
      <c r="Q51" s="93"/>
      <c r="R51" s="11"/>
    </row>
    <row r="52" spans="1:18" ht="15.75" hidden="1" customHeight="1">
      <c r="A52" s="38"/>
      <c r="B52" s="58"/>
      <c r="C52" s="63"/>
      <c r="D52" s="63"/>
      <c r="E52" s="63"/>
      <c r="Q52" s="93"/>
      <c r="R52" s="11"/>
    </row>
    <row r="53" spans="1:18" s="12" customFormat="1" ht="15.6" customHeight="1">
      <c r="A53" s="94"/>
      <c r="B53" s="101" t="s">
        <v>43</v>
      </c>
      <c r="C53" s="104"/>
      <c r="D53" s="56"/>
      <c r="E53" s="33"/>
      <c r="F53" s="34" t="s">
        <v>9</v>
      </c>
      <c r="G53" s="35">
        <f>SUM(G54:G59)</f>
        <v>5000</v>
      </c>
      <c r="H53" s="35">
        <f t="shared" ref="H53:P53" si="30">SUM(H54:H59)</f>
        <v>0</v>
      </c>
      <c r="I53" s="35">
        <f t="shared" si="30"/>
        <v>5000</v>
      </c>
      <c r="J53" s="35">
        <f t="shared" si="30"/>
        <v>0</v>
      </c>
      <c r="K53" s="35">
        <f t="shared" si="30"/>
        <v>0</v>
      </c>
      <c r="L53" s="35">
        <f t="shared" si="30"/>
        <v>0</v>
      </c>
      <c r="M53" s="35">
        <f t="shared" si="30"/>
        <v>0</v>
      </c>
      <c r="N53" s="35">
        <f t="shared" si="30"/>
        <v>0</v>
      </c>
      <c r="O53" s="35">
        <f t="shared" si="30"/>
        <v>0</v>
      </c>
      <c r="P53" s="35">
        <f t="shared" si="30"/>
        <v>0</v>
      </c>
      <c r="Q53" s="93"/>
      <c r="R53" s="11"/>
    </row>
    <row r="54" spans="1:18" s="12" customFormat="1" ht="15.6" customHeight="1">
      <c r="A54" s="94"/>
      <c r="B54" s="102"/>
      <c r="C54" s="104"/>
      <c r="D54" s="57"/>
      <c r="E54" s="36"/>
      <c r="F54" s="34" t="s">
        <v>15</v>
      </c>
      <c r="G54" s="35">
        <f>I54+K54+M54+O54</f>
        <v>1300</v>
      </c>
      <c r="H54" s="35">
        <f>J54+L54+N54+P54</f>
        <v>0</v>
      </c>
      <c r="I54" s="35">
        <f>I38+I46</f>
        <v>1300</v>
      </c>
      <c r="J54" s="35">
        <f t="shared" ref="J54:P54" si="31">J38+J46</f>
        <v>0</v>
      </c>
      <c r="K54" s="35">
        <f t="shared" si="31"/>
        <v>0</v>
      </c>
      <c r="L54" s="35">
        <f t="shared" si="31"/>
        <v>0</v>
      </c>
      <c r="M54" s="35">
        <f t="shared" si="31"/>
        <v>0</v>
      </c>
      <c r="N54" s="35">
        <f t="shared" si="31"/>
        <v>0</v>
      </c>
      <c r="O54" s="35">
        <f t="shared" si="31"/>
        <v>0</v>
      </c>
      <c r="P54" s="35">
        <f t="shared" si="31"/>
        <v>0</v>
      </c>
      <c r="Q54" s="93"/>
      <c r="R54" s="11"/>
    </row>
    <row r="55" spans="1:18" s="12" customFormat="1">
      <c r="A55" s="94"/>
      <c r="B55" s="102"/>
      <c r="C55" s="104"/>
      <c r="D55" s="57"/>
      <c r="E55" s="36"/>
      <c r="F55" s="34" t="s">
        <v>32</v>
      </c>
      <c r="G55" s="35">
        <f>I55+K55+M55+O55</f>
        <v>1200</v>
      </c>
      <c r="H55" s="35">
        <f t="shared" ref="H55:H59" si="32">J55+L55+N55+P55</f>
        <v>0</v>
      </c>
      <c r="I55" s="35">
        <f t="shared" ref="I55:P55" si="33">I39+I47</f>
        <v>1200</v>
      </c>
      <c r="J55" s="35">
        <f t="shared" si="33"/>
        <v>0</v>
      </c>
      <c r="K55" s="35">
        <f t="shared" si="33"/>
        <v>0</v>
      </c>
      <c r="L55" s="35">
        <f t="shared" si="33"/>
        <v>0</v>
      </c>
      <c r="M55" s="35">
        <f t="shared" si="33"/>
        <v>0</v>
      </c>
      <c r="N55" s="35">
        <f t="shared" si="33"/>
        <v>0</v>
      </c>
      <c r="O55" s="35">
        <f t="shared" si="33"/>
        <v>0</v>
      </c>
      <c r="P55" s="35">
        <f t="shared" si="33"/>
        <v>0</v>
      </c>
      <c r="Q55" s="93"/>
      <c r="R55" s="11"/>
    </row>
    <row r="56" spans="1:18" s="12" customFormat="1">
      <c r="A56" s="94"/>
      <c r="B56" s="102"/>
      <c r="C56" s="104"/>
      <c r="D56" s="57"/>
      <c r="E56" s="36"/>
      <c r="F56" s="34" t="s">
        <v>33</v>
      </c>
      <c r="G56" s="35">
        <f t="shared" ref="G56:G59" si="34">I56+K56+M56+O56</f>
        <v>250</v>
      </c>
      <c r="H56" s="35">
        <f t="shared" si="32"/>
        <v>0</v>
      </c>
      <c r="I56" s="35">
        <f t="shared" ref="I56:P56" si="35">I40+I48</f>
        <v>250</v>
      </c>
      <c r="J56" s="35">
        <f t="shared" si="35"/>
        <v>0</v>
      </c>
      <c r="K56" s="35">
        <f t="shared" si="35"/>
        <v>0</v>
      </c>
      <c r="L56" s="35">
        <f t="shared" si="35"/>
        <v>0</v>
      </c>
      <c r="M56" s="35">
        <f t="shared" si="35"/>
        <v>0</v>
      </c>
      <c r="N56" s="35">
        <f t="shared" si="35"/>
        <v>0</v>
      </c>
      <c r="O56" s="35">
        <f t="shared" si="35"/>
        <v>0</v>
      </c>
      <c r="P56" s="35">
        <f t="shared" si="35"/>
        <v>0</v>
      </c>
      <c r="Q56" s="93"/>
      <c r="R56" s="11"/>
    </row>
    <row r="57" spans="1:18" s="12" customFormat="1">
      <c r="A57" s="94"/>
      <c r="B57" s="102"/>
      <c r="C57" s="104"/>
      <c r="D57" s="57"/>
      <c r="E57" s="36"/>
      <c r="F57" s="34" t="s">
        <v>34</v>
      </c>
      <c r="G57" s="35">
        <f t="shared" si="34"/>
        <v>250</v>
      </c>
      <c r="H57" s="35">
        <f t="shared" si="32"/>
        <v>0</v>
      </c>
      <c r="I57" s="35">
        <f t="shared" ref="I57:P57" si="36">I41+I49</f>
        <v>250</v>
      </c>
      <c r="J57" s="35">
        <f t="shared" si="36"/>
        <v>0</v>
      </c>
      <c r="K57" s="35">
        <f t="shared" si="36"/>
        <v>0</v>
      </c>
      <c r="L57" s="35">
        <f t="shared" si="36"/>
        <v>0</v>
      </c>
      <c r="M57" s="35">
        <f t="shared" si="36"/>
        <v>0</v>
      </c>
      <c r="N57" s="35">
        <f t="shared" si="36"/>
        <v>0</v>
      </c>
      <c r="O57" s="35">
        <f t="shared" si="36"/>
        <v>0</v>
      </c>
      <c r="P57" s="35">
        <f t="shared" si="36"/>
        <v>0</v>
      </c>
      <c r="Q57" s="93"/>
      <c r="R57" s="11"/>
    </row>
    <row r="58" spans="1:18" s="12" customFormat="1">
      <c r="A58" s="94"/>
      <c r="B58" s="102"/>
      <c r="C58" s="104"/>
      <c r="D58" s="57"/>
      <c r="E58" s="36"/>
      <c r="F58" s="34" t="s">
        <v>35</v>
      </c>
      <c r="G58" s="35">
        <f t="shared" si="34"/>
        <v>250</v>
      </c>
      <c r="H58" s="35">
        <f t="shared" si="32"/>
        <v>0</v>
      </c>
      <c r="I58" s="35">
        <f t="shared" ref="I58:P58" si="37">I42+I50</f>
        <v>250</v>
      </c>
      <c r="J58" s="35">
        <f t="shared" si="37"/>
        <v>0</v>
      </c>
      <c r="K58" s="35">
        <f t="shared" si="37"/>
        <v>0</v>
      </c>
      <c r="L58" s="35">
        <f t="shared" si="37"/>
        <v>0</v>
      </c>
      <c r="M58" s="35">
        <f t="shared" si="37"/>
        <v>0</v>
      </c>
      <c r="N58" s="35">
        <f t="shared" si="37"/>
        <v>0</v>
      </c>
      <c r="O58" s="35">
        <f t="shared" si="37"/>
        <v>0</v>
      </c>
      <c r="P58" s="35">
        <f t="shared" si="37"/>
        <v>0</v>
      </c>
      <c r="Q58" s="93"/>
      <c r="R58" s="11"/>
    </row>
    <row r="59" spans="1:18" s="12" customFormat="1">
      <c r="A59" s="94"/>
      <c r="B59" s="103"/>
      <c r="C59" s="104"/>
      <c r="D59" s="105"/>
      <c r="E59" s="36"/>
      <c r="F59" s="34" t="s">
        <v>36</v>
      </c>
      <c r="G59" s="35">
        <f t="shared" si="34"/>
        <v>1750</v>
      </c>
      <c r="H59" s="35">
        <f t="shared" si="32"/>
        <v>0</v>
      </c>
      <c r="I59" s="35">
        <f t="shared" ref="I59:P59" si="38">I43+I51</f>
        <v>1750</v>
      </c>
      <c r="J59" s="35">
        <f t="shared" si="38"/>
        <v>0</v>
      </c>
      <c r="K59" s="35">
        <f t="shared" si="38"/>
        <v>0</v>
      </c>
      <c r="L59" s="35">
        <f t="shared" si="38"/>
        <v>0</v>
      </c>
      <c r="M59" s="35">
        <f t="shared" si="38"/>
        <v>0</v>
      </c>
      <c r="N59" s="35">
        <f t="shared" si="38"/>
        <v>0</v>
      </c>
      <c r="O59" s="35">
        <f t="shared" si="38"/>
        <v>0</v>
      </c>
      <c r="P59" s="35">
        <f t="shared" si="38"/>
        <v>0</v>
      </c>
      <c r="Q59" s="93"/>
      <c r="R59" s="11"/>
    </row>
    <row r="60" spans="1:18" ht="15.75" customHeight="1">
      <c r="A60" s="31"/>
      <c r="B60" s="98" t="s">
        <v>44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100"/>
      <c r="Q60" s="93"/>
      <c r="R60" s="11"/>
    </row>
    <row r="61" spans="1:18">
      <c r="A61" s="94">
        <v>1</v>
      </c>
      <c r="B61" s="59" t="s">
        <v>47</v>
      </c>
      <c r="C61" s="56"/>
      <c r="D61" s="62" t="s">
        <v>23</v>
      </c>
      <c r="E61" s="62" t="s">
        <v>22</v>
      </c>
      <c r="F61" s="16" t="s">
        <v>9</v>
      </c>
      <c r="G61" s="17">
        <f t="shared" ref="G61:P61" si="39">SUM(G62:G67)</f>
        <v>5600</v>
      </c>
      <c r="H61" s="17">
        <f t="shared" si="39"/>
        <v>0</v>
      </c>
      <c r="I61" s="17">
        <f t="shared" si="39"/>
        <v>5600</v>
      </c>
      <c r="J61" s="20">
        <f t="shared" si="39"/>
        <v>0</v>
      </c>
      <c r="K61" s="20">
        <f t="shared" si="39"/>
        <v>0</v>
      </c>
      <c r="L61" s="20">
        <f t="shared" si="39"/>
        <v>0</v>
      </c>
      <c r="M61" s="20">
        <f t="shared" si="39"/>
        <v>0</v>
      </c>
      <c r="N61" s="20">
        <f t="shared" si="39"/>
        <v>0</v>
      </c>
      <c r="O61" s="20">
        <f t="shared" si="39"/>
        <v>0</v>
      </c>
      <c r="P61" s="20">
        <f t="shared" si="39"/>
        <v>0</v>
      </c>
      <c r="Q61" s="93"/>
      <c r="R61" s="11"/>
    </row>
    <row r="62" spans="1:18">
      <c r="A62" s="94"/>
      <c r="B62" s="59"/>
      <c r="C62" s="57"/>
      <c r="D62" s="63"/>
      <c r="E62" s="63"/>
      <c r="F62" s="16" t="s">
        <v>15</v>
      </c>
      <c r="G62" s="20">
        <f t="shared" ref="G62" si="40">I62+K62+M62+O62</f>
        <v>3000</v>
      </c>
      <c r="H62" s="20">
        <f t="shared" ref="H62" si="41">J62+L62+N62+P62</f>
        <v>0</v>
      </c>
      <c r="I62" s="20">
        <v>3000</v>
      </c>
      <c r="J62" s="20">
        <v>0</v>
      </c>
      <c r="K62" s="20">
        <v>0</v>
      </c>
      <c r="L62" s="20">
        <v>0</v>
      </c>
      <c r="M62" s="20"/>
      <c r="N62" s="20"/>
      <c r="O62" s="20"/>
      <c r="P62" s="20"/>
      <c r="Q62" s="93"/>
      <c r="R62" s="11"/>
    </row>
    <row r="63" spans="1:18">
      <c r="A63" s="94"/>
      <c r="B63" s="60"/>
      <c r="C63" s="57"/>
      <c r="D63" s="63"/>
      <c r="E63" s="63"/>
      <c r="F63" s="16" t="s">
        <v>32</v>
      </c>
      <c r="G63" s="20">
        <v>2600</v>
      </c>
      <c r="H63" s="20">
        <f t="shared" ref="H63:H67" si="42">J63+L63+N63+P63</f>
        <v>0</v>
      </c>
      <c r="I63" s="20">
        <v>2600</v>
      </c>
      <c r="J63" s="20">
        <v>0</v>
      </c>
      <c r="K63" s="20">
        <v>0</v>
      </c>
      <c r="L63" s="20">
        <v>0</v>
      </c>
      <c r="M63" s="20"/>
      <c r="N63" s="20"/>
      <c r="O63" s="20"/>
      <c r="P63" s="20"/>
      <c r="Q63" s="93"/>
      <c r="R63" s="11"/>
    </row>
    <row r="64" spans="1:18">
      <c r="A64" s="94"/>
      <c r="B64" s="60"/>
      <c r="C64" s="57"/>
      <c r="D64" s="63"/>
      <c r="E64" s="63"/>
      <c r="F64" s="16" t="s">
        <v>33</v>
      </c>
      <c r="G64" s="20">
        <v>0</v>
      </c>
      <c r="H64" s="20">
        <f t="shared" si="42"/>
        <v>0</v>
      </c>
      <c r="I64" s="20">
        <v>0</v>
      </c>
      <c r="J64" s="20">
        <v>0</v>
      </c>
      <c r="K64" s="20">
        <v>0</v>
      </c>
      <c r="L64" s="20">
        <v>0</v>
      </c>
      <c r="M64" s="20"/>
      <c r="N64" s="20"/>
      <c r="O64" s="20"/>
      <c r="P64" s="20"/>
      <c r="Q64" s="93"/>
      <c r="R64" s="11"/>
    </row>
    <row r="65" spans="1:18" ht="40.5" customHeight="1">
      <c r="A65" s="94"/>
      <c r="B65" s="60"/>
      <c r="C65" s="57"/>
      <c r="D65" s="63"/>
      <c r="E65" s="63"/>
      <c r="F65" s="16" t="s">
        <v>34</v>
      </c>
      <c r="G65" s="20">
        <f t="shared" ref="G65:G67" si="43">I65+K65+M65+O65</f>
        <v>0</v>
      </c>
      <c r="H65" s="20">
        <f t="shared" si="42"/>
        <v>0</v>
      </c>
      <c r="I65" s="20">
        <v>0</v>
      </c>
      <c r="J65" s="20">
        <v>0</v>
      </c>
      <c r="K65" s="20">
        <v>0</v>
      </c>
      <c r="L65" s="20">
        <v>0</v>
      </c>
      <c r="M65" s="20"/>
      <c r="N65" s="20"/>
      <c r="O65" s="20"/>
      <c r="P65" s="20"/>
      <c r="Q65" s="93"/>
      <c r="R65" s="11"/>
    </row>
    <row r="66" spans="1:18">
      <c r="A66" s="94"/>
      <c r="B66" s="60"/>
      <c r="C66" s="57"/>
      <c r="D66" s="63"/>
      <c r="E66" s="63"/>
      <c r="F66" s="16" t="s">
        <v>35</v>
      </c>
      <c r="G66" s="20">
        <f t="shared" si="43"/>
        <v>0</v>
      </c>
      <c r="H66" s="20">
        <f t="shared" si="42"/>
        <v>0</v>
      </c>
      <c r="I66" s="20">
        <v>0</v>
      </c>
      <c r="J66" s="20">
        <v>0</v>
      </c>
      <c r="K66" s="20">
        <v>0</v>
      </c>
      <c r="L66" s="20">
        <v>0</v>
      </c>
      <c r="M66" s="20"/>
      <c r="N66" s="20"/>
      <c r="O66" s="20"/>
      <c r="P66" s="20"/>
      <c r="Q66" s="93"/>
      <c r="R66" s="11"/>
    </row>
    <row r="67" spans="1:18" ht="39.75" customHeight="1">
      <c r="A67" s="94"/>
      <c r="B67" s="60"/>
      <c r="C67" s="57"/>
      <c r="D67" s="63"/>
      <c r="E67" s="63"/>
      <c r="F67" s="16" t="s">
        <v>36</v>
      </c>
      <c r="G67" s="20">
        <f t="shared" si="43"/>
        <v>0</v>
      </c>
      <c r="H67" s="20">
        <f t="shared" si="42"/>
        <v>0</v>
      </c>
      <c r="I67" s="20">
        <v>0</v>
      </c>
      <c r="J67" s="20">
        <v>0</v>
      </c>
      <c r="K67" s="20">
        <v>0</v>
      </c>
      <c r="L67" s="20">
        <v>0</v>
      </c>
      <c r="M67" s="20"/>
      <c r="N67" s="20"/>
      <c r="O67" s="20"/>
      <c r="P67" s="20"/>
      <c r="Q67" s="93"/>
      <c r="R67" s="11"/>
    </row>
    <row r="68" spans="1:18">
      <c r="A68" s="94">
        <v>2</v>
      </c>
      <c r="B68" s="58" t="s">
        <v>30</v>
      </c>
      <c r="C68" s="56"/>
      <c r="D68" s="62" t="s">
        <v>23</v>
      </c>
      <c r="E68" s="62" t="s">
        <v>22</v>
      </c>
      <c r="F68" s="16" t="s">
        <v>9</v>
      </c>
      <c r="G68" s="17">
        <f>SUM(G69:G74)</f>
        <v>5250</v>
      </c>
      <c r="H68" s="17">
        <f>SUM(H69:H74)</f>
        <v>0</v>
      </c>
      <c r="I68" s="17">
        <f t="shared" ref="I68:P68" si="44">SUM(I69:I74)</f>
        <v>5250</v>
      </c>
      <c r="J68" s="20">
        <f t="shared" si="44"/>
        <v>0</v>
      </c>
      <c r="K68" s="20">
        <f t="shared" si="44"/>
        <v>0</v>
      </c>
      <c r="L68" s="20">
        <f t="shared" si="44"/>
        <v>0</v>
      </c>
      <c r="M68" s="20">
        <f t="shared" si="44"/>
        <v>0</v>
      </c>
      <c r="N68" s="20">
        <f t="shared" si="44"/>
        <v>0</v>
      </c>
      <c r="O68" s="20">
        <f t="shared" si="44"/>
        <v>0</v>
      </c>
      <c r="P68" s="20">
        <f t="shared" si="44"/>
        <v>0</v>
      </c>
      <c r="Q68" s="93"/>
      <c r="R68" s="11"/>
    </row>
    <row r="69" spans="1:18">
      <c r="A69" s="94"/>
      <c r="B69" s="58"/>
      <c r="C69" s="57"/>
      <c r="D69" s="63"/>
      <c r="E69" s="63"/>
      <c r="F69" s="16" t="s">
        <v>15</v>
      </c>
      <c r="G69" s="20">
        <f>I69+K69+M69+O69</f>
        <v>0</v>
      </c>
      <c r="H69" s="20">
        <f t="shared" ref="H69" si="45">J69+L69+N69+P69</f>
        <v>0</v>
      </c>
      <c r="I69" s="20">
        <v>0</v>
      </c>
      <c r="J69" s="19">
        <v>0</v>
      </c>
      <c r="K69" s="20">
        <v>0</v>
      </c>
      <c r="L69" s="20">
        <v>0</v>
      </c>
      <c r="M69" s="20"/>
      <c r="N69" s="20"/>
      <c r="O69" s="20"/>
      <c r="P69" s="20"/>
      <c r="Q69" s="93"/>
      <c r="R69" s="11"/>
    </row>
    <row r="70" spans="1:18">
      <c r="A70" s="94"/>
      <c r="B70" s="61"/>
      <c r="C70" s="57"/>
      <c r="D70" s="63"/>
      <c r="E70" s="63"/>
      <c r="F70" s="16" t="s">
        <v>32</v>
      </c>
      <c r="G70" s="20">
        <f t="shared" ref="G70:G74" si="46">I70+K70+M70+O70</f>
        <v>0</v>
      </c>
      <c r="H70" s="20">
        <f t="shared" ref="H70:H74" si="47">J70+L70+N70+P70</f>
        <v>0</v>
      </c>
      <c r="I70" s="20">
        <v>0</v>
      </c>
      <c r="J70" s="19">
        <v>0</v>
      </c>
      <c r="K70" s="20">
        <v>0</v>
      </c>
      <c r="L70" s="20">
        <v>0</v>
      </c>
      <c r="M70" s="20"/>
      <c r="N70" s="20"/>
      <c r="O70" s="20"/>
      <c r="P70" s="20"/>
      <c r="Q70" s="93"/>
      <c r="R70" s="11"/>
    </row>
    <row r="71" spans="1:18">
      <c r="A71" s="94"/>
      <c r="B71" s="61"/>
      <c r="C71" s="57"/>
      <c r="D71" s="63"/>
      <c r="E71" s="63"/>
      <c r="F71" s="16" t="s">
        <v>33</v>
      </c>
      <c r="G71" s="20">
        <f t="shared" si="46"/>
        <v>3000</v>
      </c>
      <c r="H71" s="20">
        <f t="shared" si="47"/>
        <v>0</v>
      </c>
      <c r="I71" s="20">
        <v>3000</v>
      </c>
      <c r="J71" s="19">
        <v>0</v>
      </c>
      <c r="K71" s="20">
        <v>0</v>
      </c>
      <c r="L71" s="20">
        <v>0</v>
      </c>
      <c r="M71" s="20"/>
      <c r="N71" s="20"/>
      <c r="O71" s="20"/>
      <c r="P71" s="20"/>
      <c r="Q71" s="93"/>
      <c r="R71" s="11"/>
    </row>
    <row r="72" spans="1:18">
      <c r="A72" s="94"/>
      <c r="B72" s="61"/>
      <c r="C72" s="57"/>
      <c r="D72" s="63"/>
      <c r="E72" s="63"/>
      <c r="F72" s="16" t="s">
        <v>34</v>
      </c>
      <c r="G72" s="20">
        <f t="shared" si="46"/>
        <v>2250</v>
      </c>
      <c r="H72" s="20">
        <f t="shared" si="47"/>
        <v>0</v>
      </c>
      <c r="I72" s="20">
        <v>2250</v>
      </c>
      <c r="J72" s="20">
        <v>0</v>
      </c>
      <c r="K72" s="20">
        <v>0</v>
      </c>
      <c r="L72" s="20">
        <v>0</v>
      </c>
      <c r="M72" s="20"/>
      <c r="N72" s="20"/>
      <c r="O72" s="20"/>
      <c r="P72" s="20"/>
      <c r="Q72" s="93"/>
      <c r="R72" s="11"/>
    </row>
    <row r="73" spans="1:18">
      <c r="A73" s="94"/>
      <c r="B73" s="61"/>
      <c r="C73" s="57"/>
      <c r="D73" s="63"/>
      <c r="E73" s="63"/>
      <c r="F73" s="16" t="s">
        <v>35</v>
      </c>
      <c r="G73" s="20">
        <f t="shared" si="46"/>
        <v>0</v>
      </c>
      <c r="H73" s="20">
        <f t="shared" si="47"/>
        <v>0</v>
      </c>
      <c r="I73" s="20">
        <v>0</v>
      </c>
      <c r="J73" s="20">
        <v>0</v>
      </c>
      <c r="K73" s="20">
        <v>0</v>
      </c>
      <c r="L73" s="20">
        <v>0</v>
      </c>
      <c r="M73" s="20"/>
      <c r="N73" s="20"/>
      <c r="O73" s="20"/>
      <c r="P73" s="20"/>
      <c r="Q73" s="93"/>
      <c r="R73" s="11"/>
    </row>
    <row r="74" spans="1:18">
      <c r="A74" s="94"/>
      <c r="B74" s="61"/>
      <c r="C74" s="57"/>
      <c r="D74" s="63"/>
      <c r="E74" s="63"/>
      <c r="F74" s="16" t="s">
        <v>36</v>
      </c>
      <c r="G74" s="20">
        <f t="shared" si="46"/>
        <v>0</v>
      </c>
      <c r="H74" s="20">
        <f t="shared" si="47"/>
        <v>0</v>
      </c>
      <c r="I74" s="18">
        <v>0</v>
      </c>
      <c r="J74" s="19">
        <v>0</v>
      </c>
      <c r="K74" s="20">
        <v>0</v>
      </c>
      <c r="L74" s="20">
        <v>0</v>
      </c>
      <c r="M74" s="20"/>
      <c r="N74" s="20"/>
      <c r="O74" s="20"/>
      <c r="P74" s="20"/>
      <c r="Q74" s="93"/>
      <c r="R74" s="11"/>
    </row>
    <row r="75" spans="1:18" ht="16.899999999999999" customHeight="1">
      <c r="A75" s="94">
        <v>3</v>
      </c>
      <c r="B75" s="58" t="s">
        <v>39</v>
      </c>
      <c r="C75" s="56"/>
      <c r="D75" s="62" t="s">
        <v>23</v>
      </c>
      <c r="E75" s="62" t="s">
        <v>22</v>
      </c>
      <c r="F75" s="16" t="s">
        <v>9</v>
      </c>
      <c r="G75" s="17">
        <f t="shared" ref="G75:P75" si="48">SUM(G76:G81)</f>
        <v>76000</v>
      </c>
      <c r="H75" s="17">
        <f t="shared" si="48"/>
        <v>0</v>
      </c>
      <c r="I75" s="17">
        <f t="shared" si="48"/>
        <v>50500</v>
      </c>
      <c r="J75" s="17">
        <f t="shared" si="48"/>
        <v>0</v>
      </c>
      <c r="K75" s="17">
        <f t="shared" si="48"/>
        <v>15000</v>
      </c>
      <c r="L75" s="17">
        <f t="shared" si="48"/>
        <v>0</v>
      </c>
      <c r="M75" s="17">
        <f t="shared" si="48"/>
        <v>10500</v>
      </c>
      <c r="N75" s="20">
        <f t="shared" si="48"/>
        <v>0</v>
      </c>
      <c r="O75" s="20">
        <f t="shared" si="48"/>
        <v>0</v>
      </c>
      <c r="P75" s="20">
        <f t="shared" si="48"/>
        <v>0</v>
      </c>
      <c r="Q75" s="93"/>
      <c r="R75" s="11"/>
    </row>
    <row r="76" spans="1:18" ht="16.899999999999999" customHeight="1">
      <c r="A76" s="94"/>
      <c r="B76" s="58"/>
      <c r="C76" s="57"/>
      <c r="D76" s="63"/>
      <c r="E76" s="63"/>
      <c r="F76" s="16" t="s">
        <v>15</v>
      </c>
      <c r="G76" s="20">
        <f t="shared" ref="G76" si="49">I76+K76+M76+O76</f>
        <v>0</v>
      </c>
      <c r="H76" s="20">
        <f t="shared" ref="H76" si="50">J76+L76+N76+P76</f>
        <v>0</v>
      </c>
      <c r="I76" s="20">
        <v>0</v>
      </c>
      <c r="J76" s="20">
        <v>0</v>
      </c>
      <c r="K76" s="20">
        <v>0</v>
      </c>
      <c r="L76" s="20">
        <v>0</v>
      </c>
      <c r="M76" s="20"/>
      <c r="N76" s="20"/>
      <c r="O76" s="20"/>
      <c r="P76" s="20"/>
      <c r="Q76" s="93"/>
      <c r="R76" s="11"/>
    </row>
    <row r="77" spans="1:18" ht="16.899999999999999" customHeight="1">
      <c r="A77" s="94"/>
      <c r="B77" s="61"/>
      <c r="C77" s="57"/>
      <c r="D77" s="63"/>
      <c r="E77" s="63"/>
      <c r="F77" s="16" t="s">
        <v>32</v>
      </c>
      <c r="G77" s="20">
        <f t="shared" ref="G77:G81" si="51">I77+K77+M77+O77</f>
        <v>0</v>
      </c>
      <c r="H77" s="20">
        <f t="shared" ref="H77:H81" si="52">J77+L77+N77+P77</f>
        <v>0</v>
      </c>
      <c r="I77" s="20">
        <v>0</v>
      </c>
      <c r="J77" s="20">
        <v>0</v>
      </c>
      <c r="K77" s="20">
        <v>0</v>
      </c>
      <c r="L77" s="20">
        <v>0</v>
      </c>
      <c r="M77" s="20"/>
      <c r="N77" s="20"/>
      <c r="O77" s="20"/>
      <c r="P77" s="20"/>
      <c r="Q77" s="93"/>
      <c r="R77" s="11"/>
    </row>
    <row r="78" spans="1:18" ht="16.899999999999999" customHeight="1">
      <c r="A78" s="94"/>
      <c r="B78" s="61"/>
      <c r="C78" s="57"/>
      <c r="D78" s="63"/>
      <c r="E78" s="63"/>
      <c r="F78" s="16" t="s">
        <v>33</v>
      </c>
      <c r="G78" s="20">
        <f t="shared" si="51"/>
        <v>0</v>
      </c>
      <c r="H78" s="20">
        <f t="shared" si="52"/>
        <v>0</v>
      </c>
      <c r="I78" s="20">
        <v>0</v>
      </c>
      <c r="J78" s="20">
        <v>0</v>
      </c>
      <c r="K78" s="20">
        <v>0</v>
      </c>
      <c r="L78" s="20">
        <v>0</v>
      </c>
      <c r="M78" s="20"/>
      <c r="N78" s="20"/>
      <c r="O78" s="20"/>
      <c r="P78" s="20"/>
      <c r="Q78" s="93"/>
      <c r="R78" s="11"/>
    </row>
    <row r="79" spans="1:18" ht="16.899999999999999" customHeight="1">
      <c r="A79" s="94"/>
      <c r="B79" s="61"/>
      <c r="C79" s="57"/>
      <c r="D79" s="63"/>
      <c r="E79" s="63"/>
      <c r="F79" s="16" t="s">
        <v>34</v>
      </c>
      <c r="G79" s="20">
        <f t="shared" si="51"/>
        <v>0</v>
      </c>
      <c r="H79" s="20">
        <f t="shared" si="52"/>
        <v>0</v>
      </c>
      <c r="I79" s="20">
        <v>0</v>
      </c>
      <c r="J79" s="20">
        <v>0</v>
      </c>
      <c r="K79" s="20">
        <v>0</v>
      </c>
      <c r="L79" s="20">
        <v>0</v>
      </c>
      <c r="M79" s="20"/>
      <c r="N79" s="20"/>
      <c r="O79" s="20"/>
      <c r="P79" s="20"/>
      <c r="Q79" s="93"/>
      <c r="R79" s="11"/>
    </row>
    <row r="80" spans="1:18" ht="16.899999999999999" customHeight="1">
      <c r="A80" s="94"/>
      <c r="B80" s="61"/>
      <c r="C80" s="57"/>
      <c r="D80" s="63"/>
      <c r="E80" s="63"/>
      <c r="F80" s="16" t="s">
        <v>35</v>
      </c>
      <c r="G80" s="20">
        <f t="shared" si="51"/>
        <v>25500</v>
      </c>
      <c r="H80" s="20">
        <f t="shared" si="52"/>
        <v>0</v>
      </c>
      <c r="I80" s="20">
        <v>25500</v>
      </c>
      <c r="J80" s="20">
        <v>0</v>
      </c>
      <c r="K80" s="20">
        <v>0</v>
      </c>
      <c r="L80" s="20">
        <v>0</v>
      </c>
      <c r="M80" s="20">
        <v>0</v>
      </c>
      <c r="N80" s="20"/>
      <c r="O80" s="20"/>
      <c r="P80" s="20"/>
      <c r="Q80" s="93"/>
      <c r="R80" s="11"/>
    </row>
    <row r="81" spans="1:18" ht="27" customHeight="1">
      <c r="A81" s="94"/>
      <c r="B81" s="61"/>
      <c r="C81" s="57"/>
      <c r="D81" s="63"/>
      <c r="E81" s="63"/>
      <c r="F81" s="16" t="s">
        <v>36</v>
      </c>
      <c r="G81" s="20">
        <f t="shared" si="51"/>
        <v>50500</v>
      </c>
      <c r="H81" s="20">
        <f t="shared" si="52"/>
        <v>0</v>
      </c>
      <c r="I81" s="20">
        <v>25000</v>
      </c>
      <c r="J81" s="20">
        <v>0</v>
      </c>
      <c r="K81" s="20">
        <v>15000</v>
      </c>
      <c r="L81" s="20">
        <v>0</v>
      </c>
      <c r="M81" s="20">
        <v>10500</v>
      </c>
      <c r="N81" s="20"/>
      <c r="O81" s="20"/>
      <c r="P81" s="20"/>
      <c r="Q81" s="93"/>
      <c r="R81" s="11"/>
    </row>
    <row r="82" spans="1:18" ht="16.5" hidden="1" customHeight="1">
      <c r="A82" s="38"/>
      <c r="B82" s="61"/>
      <c r="C82" s="57"/>
      <c r="D82" s="63"/>
      <c r="E82" s="63"/>
      <c r="I82" s="13"/>
      <c r="Q82" s="93"/>
      <c r="R82" s="11"/>
    </row>
    <row r="83" spans="1:18" ht="16.5" hidden="1" customHeight="1">
      <c r="A83" s="38"/>
      <c r="B83" s="61"/>
      <c r="C83" s="57"/>
      <c r="D83" s="63"/>
      <c r="E83" s="63"/>
      <c r="Q83" s="93"/>
      <c r="R83" s="11"/>
    </row>
    <row r="84" spans="1:18" ht="16.5" hidden="1" customHeight="1">
      <c r="A84" s="38"/>
      <c r="B84" s="61"/>
      <c r="C84" s="57"/>
      <c r="D84" s="63"/>
      <c r="E84" s="63"/>
      <c r="Q84" s="93"/>
      <c r="R84" s="11"/>
    </row>
    <row r="85" spans="1:18" ht="16.5" hidden="1" customHeight="1">
      <c r="A85" s="38"/>
      <c r="B85" s="61"/>
      <c r="C85" s="57"/>
      <c r="D85" s="63"/>
      <c r="E85" s="63"/>
      <c r="Q85" s="93"/>
      <c r="R85" s="11"/>
    </row>
    <row r="86" spans="1:18" ht="16.5" hidden="1" customHeight="1">
      <c r="A86" s="38"/>
      <c r="B86" s="64"/>
      <c r="C86" s="57"/>
      <c r="D86" s="63"/>
      <c r="E86" s="63"/>
      <c r="Q86" s="93"/>
      <c r="R86" s="11"/>
    </row>
    <row r="87" spans="1:18" ht="15.75" customHeight="1">
      <c r="A87" s="94"/>
      <c r="B87" s="101" t="s">
        <v>45</v>
      </c>
      <c r="C87" s="108"/>
      <c r="D87" s="108"/>
      <c r="E87" s="108"/>
      <c r="F87" s="34" t="s">
        <v>9</v>
      </c>
      <c r="G87" s="55">
        <f t="shared" ref="G87:P87" si="53">SUM(G88:G93)</f>
        <v>86850</v>
      </c>
      <c r="H87" s="55">
        <f t="shared" si="53"/>
        <v>0</v>
      </c>
      <c r="I87" s="55">
        <f t="shared" si="53"/>
        <v>61350</v>
      </c>
      <c r="J87" s="55">
        <f t="shared" si="53"/>
        <v>0</v>
      </c>
      <c r="K87" s="55">
        <f t="shared" si="53"/>
        <v>15000</v>
      </c>
      <c r="L87" s="55">
        <f t="shared" si="53"/>
        <v>0</v>
      </c>
      <c r="M87" s="55">
        <f t="shared" si="53"/>
        <v>10500</v>
      </c>
      <c r="N87" s="35">
        <f t="shared" si="53"/>
        <v>0</v>
      </c>
      <c r="O87" s="35">
        <f t="shared" si="53"/>
        <v>0</v>
      </c>
      <c r="P87" s="35">
        <f t="shared" si="53"/>
        <v>0</v>
      </c>
      <c r="Q87" s="93"/>
      <c r="R87" s="11"/>
    </row>
    <row r="88" spans="1:18" ht="15.75" customHeight="1">
      <c r="A88" s="94"/>
      <c r="B88" s="102"/>
      <c r="C88" s="109"/>
      <c r="D88" s="109"/>
      <c r="E88" s="109"/>
      <c r="F88" s="34" t="s">
        <v>15</v>
      </c>
      <c r="G88" s="55">
        <f>I88+K88+M88+O88</f>
        <v>3000</v>
      </c>
      <c r="H88" s="55">
        <f>J88+L88+N88+P88</f>
        <v>0</v>
      </c>
      <c r="I88" s="55">
        <f t="shared" ref="I88:P93" si="54">I62+I69+I76</f>
        <v>3000</v>
      </c>
      <c r="J88" s="55">
        <f t="shared" si="54"/>
        <v>0</v>
      </c>
      <c r="K88" s="55">
        <f t="shared" si="54"/>
        <v>0</v>
      </c>
      <c r="L88" s="55">
        <f t="shared" si="54"/>
        <v>0</v>
      </c>
      <c r="M88" s="55">
        <f t="shared" si="54"/>
        <v>0</v>
      </c>
      <c r="N88" s="35">
        <f t="shared" si="54"/>
        <v>0</v>
      </c>
      <c r="O88" s="35">
        <f t="shared" si="54"/>
        <v>0</v>
      </c>
      <c r="P88" s="35">
        <f t="shared" si="54"/>
        <v>0</v>
      </c>
      <c r="Q88" s="93"/>
      <c r="R88" s="11"/>
    </row>
    <row r="89" spans="1:18">
      <c r="A89" s="94"/>
      <c r="B89" s="102"/>
      <c r="C89" s="109"/>
      <c r="D89" s="109"/>
      <c r="E89" s="109"/>
      <c r="F89" s="34" t="s">
        <v>32</v>
      </c>
      <c r="G89" s="55">
        <f t="shared" ref="G89:G93" si="55">I89+K89+M89+O89</f>
        <v>2600</v>
      </c>
      <c r="H89" s="55">
        <f t="shared" ref="H89:H93" si="56">J89+L89+N89+P89</f>
        <v>0</v>
      </c>
      <c r="I89" s="55">
        <f t="shared" si="54"/>
        <v>2600</v>
      </c>
      <c r="J89" s="55">
        <f t="shared" si="54"/>
        <v>0</v>
      </c>
      <c r="K89" s="55">
        <f t="shared" si="54"/>
        <v>0</v>
      </c>
      <c r="L89" s="55">
        <f t="shared" si="54"/>
        <v>0</v>
      </c>
      <c r="M89" s="55">
        <f t="shared" si="54"/>
        <v>0</v>
      </c>
      <c r="N89" s="35">
        <f t="shared" si="54"/>
        <v>0</v>
      </c>
      <c r="O89" s="35">
        <f t="shared" si="54"/>
        <v>0</v>
      </c>
      <c r="P89" s="35">
        <f t="shared" si="54"/>
        <v>0</v>
      </c>
      <c r="Q89" s="93"/>
      <c r="R89" s="11"/>
    </row>
    <row r="90" spans="1:18">
      <c r="A90" s="94"/>
      <c r="B90" s="102"/>
      <c r="C90" s="109"/>
      <c r="D90" s="109"/>
      <c r="E90" s="109"/>
      <c r="F90" s="34" t="s">
        <v>33</v>
      </c>
      <c r="G90" s="55">
        <f t="shared" si="55"/>
        <v>3000</v>
      </c>
      <c r="H90" s="55">
        <f t="shared" si="56"/>
        <v>0</v>
      </c>
      <c r="I90" s="55">
        <f t="shared" si="54"/>
        <v>3000</v>
      </c>
      <c r="J90" s="55">
        <f t="shared" si="54"/>
        <v>0</v>
      </c>
      <c r="K90" s="55">
        <f t="shared" si="54"/>
        <v>0</v>
      </c>
      <c r="L90" s="55">
        <f t="shared" si="54"/>
        <v>0</v>
      </c>
      <c r="M90" s="55">
        <f t="shared" si="54"/>
        <v>0</v>
      </c>
      <c r="N90" s="35">
        <f t="shared" si="54"/>
        <v>0</v>
      </c>
      <c r="O90" s="35">
        <f t="shared" si="54"/>
        <v>0</v>
      </c>
      <c r="P90" s="35">
        <f t="shared" si="54"/>
        <v>0</v>
      </c>
      <c r="Q90" s="93"/>
      <c r="R90" s="11"/>
    </row>
    <row r="91" spans="1:18">
      <c r="A91" s="94"/>
      <c r="B91" s="102"/>
      <c r="C91" s="109"/>
      <c r="D91" s="109"/>
      <c r="E91" s="109"/>
      <c r="F91" s="34" t="s">
        <v>34</v>
      </c>
      <c r="G91" s="55">
        <f t="shared" si="55"/>
        <v>2250</v>
      </c>
      <c r="H91" s="55">
        <f t="shared" si="56"/>
        <v>0</v>
      </c>
      <c r="I91" s="55">
        <f t="shared" si="54"/>
        <v>2250</v>
      </c>
      <c r="J91" s="55">
        <f t="shared" si="54"/>
        <v>0</v>
      </c>
      <c r="K91" s="55">
        <f t="shared" si="54"/>
        <v>0</v>
      </c>
      <c r="L91" s="55">
        <f t="shared" si="54"/>
        <v>0</v>
      </c>
      <c r="M91" s="55">
        <f t="shared" si="54"/>
        <v>0</v>
      </c>
      <c r="N91" s="35">
        <f t="shared" si="54"/>
        <v>0</v>
      </c>
      <c r="O91" s="35">
        <f t="shared" si="54"/>
        <v>0</v>
      </c>
      <c r="P91" s="35">
        <f t="shared" si="54"/>
        <v>0</v>
      </c>
      <c r="Q91" s="93"/>
      <c r="R91" s="11"/>
    </row>
    <row r="92" spans="1:18">
      <c r="A92" s="94"/>
      <c r="B92" s="102"/>
      <c r="C92" s="109"/>
      <c r="D92" s="109"/>
      <c r="E92" s="109"/>
      <c r="F92" s="34" t="s">
        <v>35</v>
      </c>
      <c r="G92" s="55">
        <f t="shared" si="55"/>
        <v>25500</v>
      </c>
      <c r="H92" s="55">
        <f t="shared" si="56"/>
        <v>0</v>
      </c>
      <c r="I92" s="55">
        <f t="shared" si="54"/>
        <v>25500</v>
      </c>
      <c r="J92" s="55">
        <f t="shared" si="54"/>
        <v>0</v>
      </c>
      <c r="K92" s="55">
        <f t="shared" si="54"/>
        <v>0</v>
      </c>
      <c r="L92" s="55">
        <f t="shared" si="54"/>
        <v>0</v>
      </c>
      <c r="M92" s="55">
        <f t="shared" si="54"/>
        <v>0</v>
      </c>
      <c r="N92" s="35">
        <f t="shared" si="54"/>
        <v>0</v>
      </c>
      <c r="O92" s="35">
        <f t="shared" si="54"/>
        <v>0</v>
      </c>
      <c r="P92" s="35">
        <f t="shared" si="54"/>
        <v>0</v>
      </c>
      <c r="Q92" s="93"/>
      <c r="R92" s="11"/>
    </row>
    <row r="93" spans="1:18">
      <c r="A93" s="94"/>
      <c r="B93" s="103"/>
      <c r="C93" s="109"/>
      <c r="D93" s="109"/>
      <c r="E93" s="109"/>
      <c r="F93" s="34" t="s">
        <v>36</v>
      </c>
      <c r="G93" s="55">
        <f t="shared" si="55"/>
        <v>50500</v>
      </c>
      <c r="H93" s="55">
        <f t="shared" si="56"/>
        <v>0</v>
      </c>
      <c r="I93" s="55">
        <f t="shared" si="54"/>
        <v>25000</v>
      </c>
      <c r="J93" s="55">
        <f t="shared" si="54"/>
        <v>0</v>
      </c>
      <c r="K93" s="55">
        <f t="shared" si="54"/>
        <v>15000</v>
      </c>
      <c r="L93" s="55">
        <f t="shared" si="54"/>
        <v>0</v>
      </c>
      <c r="M93" s="55">
        <f t="shared" si="54"/>
        <v>10500</v>
      </c>
      <c r="N93" s="35">
        <f t="shared" si="54"/>
        <v>0</v>
      </c>
      <c r="O93" s="35">
        <f t="shared" si="54"/>
        <v>0</v>
      </c>
      <c r="P93" s="35">
        <f t="shared" si="54"/>
        <v>0</v>
      </c>
      <c r="Q93" s="93"/>
      <c r="R93" s="11"/>
    </row>
    <row r="94" spans="1:18" ht="15.75" customHeight="1">
      <c r="A94" s="38"/>
      <c r="B94" s="65" t="s">
        <v>41</v>
      </c>
      <c r="C94" s="66"/>
      <c r="D94" s="66"/>
      <c r="E94" s="67"/>
      <c r="F94" s="25" t="s">
        <v>9</v>
      </c>
      <c r="G94" s="55">
        <f>SUM(G95:G100)</f>
        <v>91850</v>
      </c>
      <c r="H94" s="55">
        <f>SUM(H95:H100)</f>
        <v>0</v>
      </c>
      <c r="I94" s="55">
        <f>SUM(I95:I100)</f>
        <v>66350</v>
      </c>
      <c r="J94" s="55">
        <f t="shared" ref="J94:P94" si="57">SUM(J95:J100)</f>
        <v>0</v>
      </c>
      <c r="K94" s="55">
        <f t="shared" si="57"/>
        <v>15000</v>
      </c>
      <c r="L94" s="55">
        <f t="shared" si="57"/>
        <v>0</v>
      </c>
      <c r="M94" s="55">
        <f t="shared" si="57"/>
        <v>10500</v>
      </c>
      <c r="N94" s="35">
        <f t="shared" si="57"/>
        <v>0</v>
      </c>
      <c r="O94" s="35">
        <f t="shared" si="57"/>
        <v>0</v>
      </c>
      <c r="P94" s="35">
        <f t="shared" si="57"/>
        <v>0</v>
      </c>
      <c r="Q94" s="93"/>
      <c r="R94" s="11"/>
    </row>
    <row r="95" spans="1:18" ht="15.75" customHeight="1">
      <c r="A95" s="38"/>
      <c r="B95" s="68"/>
      <c r="C95" s="69"/>
      <c r="D95" s="69"/>
      <c r="E95" s="70"/>
      <c r="F95" s="25" t="s">
        <v>15</v>
      </c>
      <c r="G95" s="47">
        <f>I95+K95+M95+O95</f>
        <v>4300</v>
      </c>
      <c r="H95" s="47">
        <f>J95+L95+N95+P95</f>
        <v>0</v>
      </c>
      <c r="I95" s="47">
        <f>I88+I54</f>
        <v>4300</v>
      </c>
      <c r="J95" s="47">
        <f t="shared" ref="I95:P100" si="58">J88+J54</f>
        <v>0</v>
      </c>
      <c r="K95" s="47">
        <f t="shared" si="58"/>
        <v>0</v>
      </c>
      <c r="L95" s="47">
        <f t="shared" si="58"/>
        <v>0</v>
      </c>
      <c r="M95" s="47">
        <f t="shared" si="58"/>
        <v>0</v>
      </c>
      <c r="N95" s="17">
        <f t="shared" si="58"/>
        <v>0</v>
      </c>
      <c r="O95" s="17">
        <f t="shared" si="58"/>
        <v>0</v>
      </c>
      <c r="P95" s="17">
        <f t="shared" si="58"/>
        <v>0</v>
      </c>
      <c r="Q95" s="93"/>
      <c r="R95" s="11"/>
    </row>
    <row r="96" spans="1:18">
      <c r="A96" s="38"/>
      <c r="B96" s="71"/>
      <c r="C96" s="69"/>
      <c r="D96" s="69"/>
      <c r="E96" s="70"/>
      <c r="F96" s="25" t="s">
        <v>32</v>
      </c>
      <c r="G96" s="47">
        <f t="shared" ref="G96:G100" si="59">I96+K96+M96+O96</f>
        <v>3800</v>
      </c>
      <c r="H96" s="47">
        <f t="shared" ref="H96:H100" si="60">J96+L96+N96+P96</f>
        <v>0</v>
      </c>
      <c r="I96" s="47">
        <f t="shared" si="58"/>
        <v>3800</v>
      </c>
      <c r="J96" s="47">
        <f t="shared" si="58"/>
        <v>0</v>
      </c>
      <c r="K96" s="47">
        <f t="shared" si="58"/>
        <v>0</v>
      </c>
      <c r="L96" s="47">
        <f t="shared" si="58"/>
        <v>0</v>
      </c>
      <c r="M96" s="47">
        <f t="shared" si="58"/>
        <v>0</v>
      </c>
      <c r="N96" s="17">
        <f t="shared" si="58"/>
        <v>0</v>
      </c>
      <c r="O96" s="17">
        <f t="shared" si="58"/>
        <v>0</v>
      </c>
      <c r="P96" s="17">
        <f t="shared" si="58"/>
        <v>0</v>
      </c>
      <c r="Q96" s="93"/>
      <c r="R96" s="11"/>
    </row>
    <row r="97" spans="1:18">
      <c r="A97" s="38"/>
      <c r="B97" s="71"/>
      <c r="C97" s="69"/>
      <c r="D97" s="69"/>
      <c r="E97" s="70"/>
      <c r="F97" s="25" t="s">
        <v>33</v>
      </c>
      <c r="G97" s="47">
        <f t="shared" si="59"/>
        <v>3250</v>
      </c>
      <c r="H97" s="47">
        <f t="shared" si="60"/>
        <v>0</v>
      </c>
      <c r="I97" s="47">
        <f t="shared" si="58"/>
        <v>3250</v>
      </c>
      <c r="J97" s="47">
        <f t="shared" si="58"/>
        <v>0</v>
      </c>
      <c r="K97" s="47">
        <f t="shared" si="58"/>
        <v>0</v>
      </c>
      <c r="L97" s="47">
        <f t="shared" si="58"/>
        <v>0</v>
      </c>
      <c r="M97" s="47">
        <f t="shared" si="58"/>
        <v>0</v>
      </c>
      <c r="N97" s="17">
        <f t="shared" si="58"/>
        <v>0</v>
      </c>
      <c r="O97" s="17">
        <f t="shared" si="58"/>
        <v>0</v>
      </c>
      <c r="P97" s="17">
        <f t="shared" si="58"/>
        <v>0</v>
      </c>
      <c r="Q97" s="93"/>
      <c r="R97" s="11"/>
    </row>
    <row r="98" spans="1:18">
      <c r="A98" s="38"/>
      <c r="B98" s="71"/>
      <c r="C98" s="69"/>
      <c r="D98" s="69"/>
      <c r="E98" s="70"/>
      <c r="F98" s="25" t="s">
        <v>34</v>
      </c>
      <c r="G98" s="47">
        <f t="shared" si="59"/>
        <v>2500</v>
      </c>
      <c r="H98" s="47">
        <f t="shared" si="60"/>
        <v>0</v>
      </c>
      <c r="I98" s="47">
        <f t="shared" si="58"/>
        <v>2500</v>
      </c>
      <c r="J98" s="47">
        <f t="shared" si="58"/>
        <v>0</v>
      </c>
      <c r="K98" s="47">
        <f t="shared" si="58"/>
        <v>0</v>
      </c>
      <c r="L98" s="47">
        <f t="shared" si="58"/>
        <v>0</v>
      </c>
      <c r="M98" s="47">
        <f t="shared" si="58"/>
        <v>0</v>
      </c>
      <c r="N98" s="17">
        <f t="shared" si="58"/>
        <v>0</v>
      </c>
      <c r="O98" s="17">
        <f t="shared" si="58"/>
        <v>0</v>
      </c>
      <c r="P98" s="17">
        <f t="shared" si="58"/>
        <v>0</v>
      </c>
      <c r="Q98" s="93"/>
      <c r="R98" s="11"/>
    </row>
    <row r="99" spans="1:18">
      <c r="A99" s="38"/>
      <c r="B99" s="71"/>
      <c r="C99" s="69"/>
      <c r="D99" s="69"/>
      <c r="E99" s="70"/>
      <c r="F99" s="25" t="s">
        <v>35</v>
      </c>
      <c r="G99" s="47">
        <f t="shared" si="59"/>
        <v>25750</v>
      </c>
      <c r="H99" s="47">
        <f t="shared" si="60"/>
        <v>0</v>
      </c>
      <c r="I99" s="47">
        <f t="shared" si="58"/>
        <v>25750</v>
      </c>
      <c r="J99" s="47">
        <f t="shared" si="58"/>
        <v>0</v>
      </c>
      <c r="K99" s="47">
        <f t="shared" si="58"/>
        <v>0</v>
      </c>
      <c r="L99" s="47">
        <f t="shared" si="58"/>
        <v>0</v>
      </c>
      <c r="M99" s="47">
        <f t="shared" si="58"/>
        <v>0</v>
      </c>
      <c r="N99" s="17">
        <f t="shared" si="58"/>
        <v>0</v>
      </c>
      <c r="O99" s="17">
        <f t="shared" si="58"/>
        <v>0</v>
      </c>
      <c r="P99" s="17">
        <f t="shared" si="58"/>
        <v>0</v>
      </c>
      <c r="Q99" s="93"/>
      <c r="R99" s="11"/>
    </row>
    <row r="100" spans="1:18">
      <c r="A100" s="45"/>
      <c r="B100" s="72"/>
      <c r="C100" s="73"/>
      <c r="D100" s="73"/>
      <c r="E100" s="74"/>
      <c r="F100" s="25" t="s">
        <v>36</v>
      </c>
      <c r="G100" s="47">
        <f t="shared" si="59"/>
        <v>52250</v>
      </c>
      <c r="H100" s="47">
        <f t="shared" si="60"/>
        <v>0</v>
      </c>
      <c r="I100" s="47">
        <f t="shared" si="58"/>
        <v>26750</v>
      </c>
      <c r="J100" s="47">
        <f t="shared" si="58"/>
        <v>0</v>
      </c>
      <c r="K100" s="47">
        <f t="shared" si="58"/>
        <v>15000</v>
      </c>
      <c r="L100" s="47">
        <f t="shared" si="58"/>
        <v>0</v>
      </c>
      <c r="M100" s="47">
        <f t="shared" si="58"/>
        <v>10500</v>
      </c>
      <c r="N100" s="17">
        <f t="shared" si="58"/>
        <v>0</v>
      </c>
      <c r="O100" s="17">
        <f t="shared" si="58"/>
        <v>0</v>
      </c>
      <c r="P100" s="17">
        <f t="shared" si="58"/>
        <v>0</v>
      </c>
      <c r="Q100" s="93"/>
      <c r="R100" s="11"/>
    </row>
    <row r="101" spans="1:18" hidden="1"/>
    <row r="102" spans="1:18" hidden="1"/>
    <row r="103" spans="1:18" hidden="1"/>
    <row r="104" spans="1:18" hidden="1"/>
    <row r="105" spans="1:18" hidden="1"/>
    <row r="106" spans="1:18" hidden="1"/>
  </sheetData>
  <mergeCells count="67">
    <mergeCell ref="A87:A93"/>
    <mergeCell ref="B87:B93"/>
    <mergeCell ref="C87:C93"/>
    <mergeCell ref="D87:D93"/>
    <mergeCell ref="E87:E93"/>
    <mergeCell ref="A61:A67"/>
    <mergeCell ref="A68:A74"/>
    <mergeCell ref="A75:A81"/>
    <mergeCell ref="B18:Q18"/>
    <mergeCell ref="B35:P35"/>
    <mergeCell ref="A53:A59"/>
    <mergeCell ref="B53:B59"/>
    <mergeCell ref="C53:C59"/>
    <mergeCell ref="D53:D59"/>
    <mergeCell ref="B60:P60"/>
    <mergeCell ref="A37:A43"/>
    <mergeCell ref="A45:A51"/>
    <mergeCell ref="A19:A26"/>
    <mergeCell ref="B19:B26"/>
    <mergeCell ref="B27:B34"/>
    <mergeCell ref="B45:B52"/>
    <mergeCell ref="Q14:Q16"/>
    <mergeCell ref="D68:D74"/>
    <mergeCell ref="E68:E74"/>
    <mergeCell ref="D75:D86"/>
    <mergeCell ref="E75:E86"/>
    <mergeCell ref="I15:J15"/>
    <mergeCell ref="M15:N15"/>
    <mergeCell ref="Q19:Q100"/>
    <mergeCell ref="D45:D52"/>
    <mergeCell ref="E45:E52"/>
    <mergeCell ref="D37:D44"/>
    <mergeCell ref="E37:E44"/>
    <mergeCell ref="A10:Q10"/>
    <mergeCell ref="A4:Q4"/>
    <mergeCell ref="A6:Q6"/>
    <mergeCell ref="A7:Q7"/>
    <mergeCell ref="C27:C34"/>
    <mergeCell ref="K15:L15"/>
    <mergeCell ref="G14:H15"/>
    <mergeCell ref="D27:D34"/>
    <mergeCell ref="C14:C16"/>
    <mergeCell ref="E14:E16"/>
    <mergeCell ref="B14:B16"/>
    <mergeCell ref="F14:F16"/>
    <mergeCell ref="I14:P14"/>
    <mergeCell ref="A14:A16"/>
    <mergeCell ref="O15:P15"/>
    <mergeCell ref="D14:D16"/>
    <mergeCell ref="A1:Q1"/>
    <mergeCell ref="A2:Q2"/>
    <mergeCell ref="A3:Q3"/>
    <mergeCell ref="A8:Q8"/>
    <mergeCell ref="B5:Q5"/>
    <mergeCell ref="C75:C86"/>
    <mergeCell ref="C61:C67"/>
    <mergeCell ref="C68:C74"/>
    <mergeCell ref="B75:B86"/>
    <mergeCell ref="B94:E100"/>
    <mergeCell ref="D61:D67"/>
    <mergeCell ref="E61:E67"/>
    <mergeCell ref="C19:C26"/>
    <mergeCell ref="B37:B44"/>
    <mergeCell ref="C37:C44"/>
    <mergeCell ref="B61:B67"/>
    <mergeCell ref="B68:B74"/>
    <mergeCell ref="C45:C52"/>
  </mergeCells>
  <phoneticPr fontId="8" type="noConversion"/>
  <pageMargins left="0.23622047244094491" right="0.59055118110236227" top="0.19685039370078741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abramovaov</cp:lastModifiedBy>
  <cp:lastPrinted>2023-07-24T08:58:39Z</cp:lastPrinted>
  <dcterms:created xsi:type="dcterms:W3CDTF">2014-06-24T05:35:40Z</dcterms:created>
  <dcterms:modified xsi:type="dcterms:W3CDTF">2023-09-12T03:55:48Z</dcterms:modified>
</cp:coreProperties>
</file>