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7980"/>
  </bookViews>
  <sheets>
    <sheet name="приложение 7.3" sheetId="1" r:id="rId1"/>
  </sheets>
  <definedNames>
    <definedName name="_xlnm.Print_Area" localSheetId="0">'приложение 7.3'!$A$1:$M$36</definedName>
  </definedNames>
  <calcPr calcId="162913"/>
</workbook>
</file>

<file path=xl/calcChain.xml><?xml version="1.0" encoding="utf-8"?>
<calcChain xmlns="http://schemas.openxmlformats.org/spreadsheetml/2006/main">
  <c r="F10" i="1" l="1"/>
  <c r="F15" i="1"/>
  <c r="F20" i="1"/>
  <c r="F25" i="1"/>
  <c r="F29" i="1"/>
  <c r="F32" i="1"/>
  <c r="J32" i="1"/>
  <c r="J15" i="1"/>
  <c r="J20" i="1"/>
  <c r="J25" i="1"/>
  <c r="J29" i="1"/>
  <c r="J10" i="1" l="1"/>
  <c r="J35" i="1" s="1"/>
  <c r="G10" i="1"/>
  <c r="G25" i="1" l="1"/>
  <c r="K15" i="1"/>
  <c r="K20" i="1"/>
  <c r="K25" i="1"/>
  <c r="A23" i="1"/>
  <c r="A18" i="1"/>
  <c r="G29" i="1" l="1"/>
  <c r="G15" i="1"/>
  <c r="K29" i="1"/>
  <c r="K35" i="1" s="1"/>
  <c r="G20" i="1"/>
  <c r="G35" i="1" l="1"/>
</calcChain>
</file>

<file path=xl/sharedStrings.xml><?xml version="1.0" encoding="utf-8"?>
<sst xmlns="http://schemas.openxmlformats.org/spreadsheetml/2006/main" count="143" uniqueCount="51">
  <si>
    <t>№ п/п</t>
  </si>
  <si>
    <t>Адрес МКД</t>
  </si>
  <si>
    <t>Стоимость капитального ремонта, руб.</t>
  </si>
  <si>
    <t>Год постройки</t>
  </si>
  <si>
    <t>Общая площадь, м2</t>
  </si>
  <si>
    <t>Вид капитального ремонта</t>
  </si>
  <si>
    <t>Наименование управляющей (обслуживающей) организации</t>
  </si>
  <si>
    <t>потребность</t>
  </si>
  <si>
    <t>утверждено</t>
  </si>
  <si>
    <t>Форма собствен-ности</t>
  </si>
  <si>
    <t>Количество проживаю-щих, чел.</t>
  </si>
  <si>
    <t>Итого по 2024 году</t>
  </si>
  <si>
    <t>2025 год</t>
  </si>
  <si>
    <t>Итого по 2025 году</t>
  </si>
  <si>
    <t>ул. Центральная, 22</t>
  </si>
  <si>
    <t>ООО «УК Октябрьский массив»</t>
  </si>
  <si>
    <t>I</t>
  </si>
  <si>
    <t>Уровень приоритет-ности</t>
  </si>
  <si>
    <t>Критерий определения  уровня приоритет- ности</t>
  </si>
  <si>
    <t>ул. Бакунина, 14</t>
  </si>
  <si>
    <t>ул. Кузнечный взвоз, 6</t>
  </si>
  <si>
    <t>разработка проектной документации</t>
  </si>
  <si>
    <t xml:space="preserve">разработка проектной документации </t>
  </si>
  <si>
    <t>самоуправление</t>
  </si>
  <si>
    <t>ул. Кузнечный взвоз, 5</t>
  </si>
  <si>
    <t>выборочный капитальный ремонт</t>
  </si>
  <si>
    <t>2026 год</t>
  </si>
  <si>
    <t>Итого по 2026 году</t>
  </si>
  <si>
    <t>ул. Кузнечный взвоз, 8</t>
  </si>
  <si>
    <t>ул. Кузнечный взвоз, 10</t>
  </si>
  <si>
    <t>нет данных</t>
  </si>
  <si>
    <t>2027 год</t>
  </si>
  <si>
    <t>Итого по 2027 году</t>
  </si>
  <si>
    <t>ул. Шишкова, 26</t>
  </si>
  <si>
    <t>2028 год</t>
  </si>
  <si>
    <t>Итого по 2028 году</t>
  </si>
  <si>
    <t>2029 год</t>
  </si>
  <si>
    <t>Итого по 2029 году</t>
  </si>
  <si>
    <t>2030 год</t>
  </si>
  <si>
    <t>Итого по 2030 году</t>
  </si>
  <si>
    <t>частная</t>
  </si>
  <si>
    <t>смешанная</t>
  </si>
  <si>
    <t>Б</t>
  </si>
  <si>
    <t>Г</t>
  </si>
  <si>
    <t>Примечание</t>
  </si>
  <si>
    <t>* РП - Региональная программа капитального ремонта общего имущества в многоквартирных домах, расположенных на территории Томской области (Региональная программа)</t>
  </si>
  <si>
    <t>не включен в РП *</t>
  </si>
  <si>
    <t xml:space="preserve">не включен в РП </t>
  </si>
  <si>
    <t>Приложение 3 к муниципальной программе                                                           «Капитальный ремонт многоквартирных домов» на 2024 - 2030 годы»</t>
  </si>
  <si>
    <t xml:space="preserve">  ПЕРЕЧЕНЬ МНОГОКВАРТИРНЫХ ДОМОВ ОКТЯБРЬСКОГО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2024 - 2030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</si>
  <si>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ОБЩИЙ ИТОГ: за 2024-2030  7 МКД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</si>
</sst>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164" fontId="7" fillId="0" borderId="0" applyFont="0" applyFill="0" applyBorder="0" applyAlignment="0" applyProtection="0"/>
    <xf numFmtId="0" fontId="6" fillId="0" borderId="0"/>
  </cellStyleXfs>
  <cellXfs count="129">
    <xf numFmtId="0" fontId="0" fillId="0" borderId="0" xfId="0"/>
    <xf numFmtId="0" fontId="2" fillId="0" borderId="0" xfId="0" applyFont="1"/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/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4" fontId="8" fillId="0" borderId="0" xfId="0" applyNumberFormat="1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" fontId="5" fillId="0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1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4" fontId="5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165" fontId="3" fillId="0" borderId="1" xfId="1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/>
    <xf numFmtId="165" fontId="3" fillId="0" borderId="1" xfId="2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3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zoomScale="90" zoomScaleNormal="75" zoomScaleSheetLayoutView="90" workbookViewId="0">
      <selection activeCell="J34" sqref="J34"/>
    </sheetView>
  </sheetViews>
  <sheetFormatPr defaultRowHeight="15" x14ac:dyDescent="0.25"/>
  <cols>
    <col min="1" max="1" width="5.42578125" style="7" customWidth="1"/>
    <col min="2" max="2" width="38.140625" style="1" customWidth="1"/>
    <col min="3" max="3" width="11.28515625" style="1" customWidth="1"/>
    <col min="4" max="4" width="12.7109375" style="1" customWidth="1"/>
    <col min="5" max="5" width="10.5703125" style="1" customWidth="1"/>
    <col min="6" max="6" width="9.140625" style="1" customWidth="1"/>
    <col min="7" max="7" width="12.140625" style="1" customWidth="1"/>
    <col min="8" max="8" width="10" style="7" customWidth="1"/>
    <col min="9" max="9" width="32.140625" style="1" customWidth="1"/>
    <col min="10" max="10" width="13.7109375" style="1" customWidth="1"/>
    <col min="11" max="11" width="12.85546875" style="1" customWidth="1"/>
    <col min="12" max="12" width="27.85546875" style="39" customWidth="1"/>
    <col min="13" max="13" width="17.7109375" customWidth="1"/>
  </cols>
  <sheetData>
    <row r="1" spans="1:22" ht="22.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97" t="s">
        <v>48</v>
      </c>
      <c r="K1" s="97"/>
      <c r="L1" s="97"/>
      <c r="M1" s="97"/>
      <c r="N1" s="58"/>
      <c r="O1" s="98"/>
      <c r="P1" s="98"/>
      <c r="Q1" s="98"/>
      <c r="R1" s="98"/>
      <c r="S1" s="98"/>
      <c r="T1" s="98"/>
      <c r="U1" s="98"/>
      <c r="V1" s="59"/>
    </row>
    <row r="2" spans="1:22" ht="21.7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97"/>
      <c r="K2" s="97"/>
      <c r="L2" s="97"/>
      <c r="M2" s="97"/>
      <c r="N2" s="60"/>
      <c r="O2" s="97"/>
      <c r="P2" s="97"/>
      <c r="Q2" s="97"/>
      <c r="R2" s="97"/>
      <c r="S2" s="97"/>
      <c r="T2" s="97"/>
      <c r="U2" s="97"/>
      <c r="V2" s="59"/>
    </row>
    <row r="3" spans="1:22" ht="1.5" hidden="1" customHeight="1" x14ac:dyDescent="0.25">
      <c r="J3" s="9"/>
      <c r="K3" s="9"/>
      <c r="L3" s="25"/>
    </row>
    <row r="4" spans="1:22" ht="31.5" customHeight="1" x14ac:dyDescent="0.25">
      <c r="A4" s="101" t="s">
        <v>49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2" ht="28.5" customHeight="1" x14ac:dyDescent="0.25">
      <c r="A5" s="104" t="s">
        <v>0</v>
      </c>
      <c r="B5" s="109" t="s">
        <v>1</v>
      </c>
      <c r="C5" s="106" t="s">
        <v>17</v>
      </c>
      <c r="D5" s="106" t="s">
        <v>18</v>
      </c>
      <c r="E5" s="109" t="s">
        <v>9</v>
      </c>
      <c r="F5" s="111" t="s">
        <v>4</v>
      </c>
      <c r="G5" s="110" t="s">
        <v>10</v>
      </c>
      <c r="H5" s="109" t="s">
        <v>3</v>
      </c>
      <c r="I5" s="109" t="s">
        <v>5</v>
      </c>
      <c r="J5" s="108" t="s">
        <v>2</v>
      </c>
      <c r="K5" s="108"/>
      <c r="L5" s="106" t="s">
        <v>6</v>
      </c>
      <c r="M5" s="119" t="s">
        <v>44</v>
      </c>
    </row>
    <row r="6" spans="1:22" ht="34.5" customHeight="1" x14ac:dyDescent="0.25">
      <c r="A6" s="105"/>
      <c r="B6" s="109"/>
      <c r="C6" s="107"/>
      <c r="D6" s="107"/>
      <c r="E6" s="109"/>
      <c r="F6" s="111"/>
      <c r="G6" s="110"/>
      <c r="H6" s="109"/>
      <c r="I6" s="109"/>
      <c r="J6" s="13" t="s">
        <v>7</v>
      </c>
      <c r="K6" s="13" t="s">
        <v>8</v>
      </c>
      <c r="L6" s="107"/>
      <c r="M6" s="120"/>
    </row>
    <row r="7" spans="1:22" ht="15" customHeight="1" x14ac:dyDescent="0.25">
      <c r="A7" s="102">
        <v>2024</v>
      </c>
      <c r="B7" s="103"/>
      <c r="C7" s="50"/>
      <c r="D7" s="62"/>
      <c r="E7" s="14"/>
      <c r="F7" s="14"/>
      <c r="G7" s="14"/>
      <c r="H7" s="14"/>
      <c r="I7" s="14"/>
      <c r="J7" s="14"/>
      <c r="K7" s="14"/>
      <c r="L7" s="34"/>
      <c r="M7" s="87"/>
    </row>
    <row r="8" spans="1:22" s="42" customFormat="1" ht="14.25" customHeight="1" x14ac:dyDescent="0.25">
      <c r="A8" s="41">
        <v>1</v>
      </c>
      <c r="B8" s="5" t="s">
        <v>19</v>
      </c>
      <c r="C8" s="20" t="s">
        <v>16</v>
      </c>
      <c r="D8" s="4" t="s">
        <v>42</v>
      </c>
      <c r="E8" s="2" t="s">
        <v>40</v>
      </c>
      <c r="F8" s="91">
        <v>207.4</v>
      </c>
      <c r="G8" s="30" t="s">
        <v>30</v>
      </c>
      <c r="H8" s="4">
        <v>1905</v>
      </c>
      <c r="I8" s="5" t="s">
        <v>21</v>
      </c>
      <c r="J8" s="6">
        <v>1200000</v>
      </c>
      <c r="K8" s="28">
        <v>0</v>
      </c>
      <c r="L8" s="5" t="s">
        <v>23</v>
      </c>
      <c r="M8" s="28" t="s">
        <v>46</v>
      </c>
    </row>
    <row r="9" spans="1:22" s="42" customFormat="1" ht="12.95" customHeight="1" x14ac:dyDescent="0.25">
      <c r="A9" s="41">
        <v>2</v>
      </c>
      <c r="B9" s="5" t="s">
        <v>20</v>
      </c>
      <c r="C9" s="20" t="s">
        <v>16</v>
      </c>
      <c r="D9" s="4" t="s">
        <v>43</v>
      </c>
      <c r="E9" s="2" t="s">
        <v>40</v>
      </c>
      <c r="F9" s="91">
        <v>269.10000000000002</v>
      </c>
      <c r="G9" s="30" t="s">
        <v>30</v>
      </c>
      <c r="H9" s="41">
        <v>1898</v>
      </c>
      <c r="I9" s="5" t="s">
        <v>21</v>
      </c>
      <c r="J9" s="2">
        <v>1300000</v>
      </c>
      <c r="K9" s="28">
        <v>0</v>
      </c>
      <c r="L9" s="43" t="s">
        <v>15</v>
      </c>
      <c r="M9" s="28" t="s">
        <v>47</v>
      </c>
    </row>
    <row r="10" spans="1:22" s="27" customFormat="1" ht="12.75" customHeight="1" x14ac:dyDescent="0.25">
      <c r="A10" s="44"/>
      <c r="B10" s="122" t="s">
        <v>11</v>
      </c>
      <c r="C10" s="123"/>
      <c r="D10" s="123"/>
      <c r="E10" s="123"/>
      <c r="F10" s="66">
        <f>SUM(F8:F9)</f>
        <v>476.5</v>
      </c>
      <c r="G10" s="40">
        <f>SUM(G8:G9)</f>
        <v>0</v>
      </c>
      <c r="H10" s="123"/>
      <c r="I10" s="124"/>
      <c r="J10" s="45">
        <f>SUM(J8:J9)</f>
        <v>2500000</v>
      </c>
      <c r="K10" s="28">
        <v>0</v>
      </c>
      <c r="L10" s="46"/>
      <c r="M10" s="88"/>
    </row>
    <row r="11" spans="1:22" s="27" customFormat="1" ht="12.75" customHeight="1" x14ac:dyDescent="0.25">
      <c r="A11" s="125" t="s">
        <v>12</v>
      </c>
      <c r="B11" s="99"/>
      <c r="C11" s="49"/>
      <c r="D11" s="61"/>
      <c r="E11" s="47"/>
      <c r="F11" s="67"/>
      <c r="G11" s="47"/>
      <c r="H11" s="47"/>
      <c r="I11" s="47"/>
      <c r="J11" s="99"/>
      <c r="K11" s="100"/>
      <c r="L11" s="48"/>
      <c r="M11" s="88"/>
    </row>
    <row r="12" spans="1:22" s="27" customFormat="1" ht="12.95" customHeight="1" x14ac:dyDescent="0.25">
      <c r="A12" s="4">
        <v>1</v>
      </c>
      <c r="B12" s="5" t="s">
        <v>19</v>
      </c>
      <c r="C12" s="20" t="s">
        <v>16</v>
      </c>
      <c r="D12" s="4" t="s">
        <v>42</v>
      </c>
      <c r="E12" s="2" t="s">
        <v>40</v>
      </c>
      <c r="F12" s="91">
        <v>207.4</v>
      </c>
      <c r="G12" s="30" t="s">
        <v>30</v>
      </c>
      <c r="H12" s="4">
        <v>1905</v>
      </c>
      <c r="I12" s="5" t="s">
        <v>25</v>
      </c>
      <c r="J12" s="2">
        <v>9300000</v>
      </c>
      <c r="K12" s="28">
        <v>0</v>
      </c>
      <c r="L12" s="5" t="s">
        <v>23</v>
      </c>
      <c r="M12" s="28" t="s">
        <v>47</v>
      </c>
    </row>
    <row r="13" spans="1:22" s="27" customFormat="1" ht="12.95" customHeight="1" x14ac:dyDescent="0.25">
      <c r="A13" s="4">
        <v>2</v>
      </c>
      <c r="B13" s="5" t="s">
        <v>20</v>
      </c>
      <c r="C13" s="20" t="s">
        <v>16</v>
      </c>
      <c r="D13" s="4" t="s">
        <v>43</v>
      </c>
      <c r="E13" s="2" t="s">
        <v>40</v>
      </c>
      <c r="F13" s="91">
        <v>269.10000000000002</v>
      </c>
      <c r="G13" s="30" t="s">
        <v>30</v>
      </c>
      <c r="H13" s="4">
        <v>1898</v>
      </c>
      <c r="I13" s="5" t="s">
        <v>25</v>
      </c>
      <c r="J13" s="2">
        <v>10500000</v>
      </c>
      <c r="K13" s="28">
        <v>0</v>
      </c>
      <c r="L13" s="5" t="s">
        <v>15</v>
      </c>
      <c r="M13" s="28" t="s">
        <v>47</v>
      </c>
    </row>
    <row r="14" spans="1:22" s="27" customFormat="1" ht="12.95" customHeight="1" x14ac:dyDescent="0.25">
      <c r="A14" s="4">
        <v>3</v>
      </c>
      <c r="B14" s="5" t="s">
        <v>24</v>
      </c>
      <c r="C14" s="20" t="s">
        <v>16</v>
      </c>
      <c r="D14" s="4" t="s">
        <v>43</v>
      </c>
      <c r="E14" s="2" t="s">
        <v>41</v>
      </c>
      <c r="F14" s="91">
        <v>148.80000000000001</v>
      </c>
      <c r="G14" s="30" t="s">
        <v>30</v>
      </c>
      <c r="H14" s="4">
        <v>1900</v>
      </c>
      <c r="I14" s="5" t="s">
        <v>22</v>
      </c>
      <c r="J14" s="2">
        <v>1500000</v>
      </c>
      <c r="K14" s="28">
        <v>0</v>
      </c>
      <c r="L14" s="5" t="s">
        <v>15</v>
      </c>
      <c r="M14" s="28" t="s">
        <v>47</v>
      </c>
    </row>
    <row r="15" spans="1:22" ht="15" customHeight="1" x14ac:dyDescent="0.25">
      <c r="A15" s="16"/>
      <c r="B15" s="122" t="s">
        <v>13</v>
      </c>
      <c r="C15" s="123"/>
      <c r="D15" s="123"/>
      <c r="E15" s="123"/>
      <c r="F15" s="90">
        <f>SUM(F12:F14)</f>
        <v>625.29999999999995</v>
      </c>
      <c r="G15" s="12">
        <f>SUM(G12:G14)</f>
        <v>0</v>
      </c>
      <c r="H15" s="122"/>
      <c r="I15" s="124"/>
      <c r="J15" s="18">
        <f>SUM(J12:J14)</f>
        <v>21300000</v>
      </c>
      <c r="K15" s="22">
        <f>SUM(K12:K14)</f>
        <v>0</v>
      </c>
      <c r="L15" s="35"/>
      <c r="M15" s="89"/>
    </row>
    <row r="16" spans="1:22" ht="15" customHeight="1" x14ac:dyDescent="0.25">
      <c r="A16" s="113" t="s">
        <v>26</v>
      </c>
      <c r="B16" s="114"/>
      <c r="C16" s="51"/>
      <c r="D16" s="63"/>
      <c r="E16" s="15"/>
      <c r="F16" s="92"/>
      <c r="G16" s="15"/>
      <c r="H16" s="15"/>
      <c r="I16" s="15"/>
      <c r="J16" s="15"/>
      <c r="K16" s="15"/>
      <c r="L16" s="36"/>
      <c r="M16" s="89"/>
    </row>
    <row r="17" spans="1:13" s="31" customFormat="1" ht="21" customHeight="1" x14ac:dyDescent="0.25">
      <c r="A17" s="29">
        <v>1</v>
      </c>
      <c r="B17" s="21" t="s">
        <v>28</v>
      </c>
      <c r="C17" s="20" t="s">
        <v>16</v>
      </c>
      <c r="D17" s="20" t="s">
        <v>43</v>
      </c>
      <c r="E17" s="4" t="s">
        <v>40</v>
      </c>
      <c r="F17" s="30">
        <v>50.5</v>
      </c>
      <c r="G17" s="30" t="s">
        <v>30</v>
      </c>
      <c r="H17" s="29">
        <v>1917</v>
      </c>
      <c r="I17" s="32" t="s">
        <v>21</v>
      </c>
      <c r="J17" s="30">
        <v>1200000</v>
      </c>
      <c r="K17" s="28">
        <v>0</v>
      </c>
      <c r="L17" s="5" t="s">
        <v>23</v>
      </c>
      <c r="M17" s="28" t="s">
        <v>47</v>
      </c>
    </row>
    <row r="18" spans="1:13" s="31" customFormat="1" ht="16.5" customHeight="1" x14ac:dyDescent="0.25">
      <c r="A18" s="29">
        <f>A17+1</f>
        <v>2</v>
      </c>
      <c r="B18" s="21" t="s">
        <v>29</v>
      </c>
      <c r="C18" s="20" t="s">
        <v>16</v>
      </c>
      <c r="D18" s="20" t="s">
        <v>43</v>
      </c>
      <c r="E18" s="4" t="s">
        <v>41</v>
      </c>
      <c r="F18" s="93">
        <v>187.65</v>
      </c>
      <c r="G18" s="30" t="s">
        <v>30</v>
      </c>
      <c r="H18" s="29">
        <v>1917</v>
      </c>
      <c r="I18" s="32" t="s">
        <v>21</v>
      </c>
      <c r="J18" s="30">
        <v>1200000</v>
      </c>
      <c r="K18" s="28">
        <v>0</v>
      </c>
      <c r="L18" s="5" t="s">
        <v>15</v>
      </c>
      <c r="M18" s="28" t="s">
        <v>47</v>
      </c>
    </row>
    <row r="19" spans="1:13" s="31" customFormat="1" ht="18" customHeight="1" x14ac:dyDescent="0.25">
      <c r="A19" s="29">
        <v>3</v>
      </c>
      <c r="B19" s="5" t="s">
        <v>24</v>
      </c>
      <c r="C19" s="20" t="s">
        <v>16</v>
      </c>
      <c r="D19" s="20" t="s">
        <v>43</v>
      </c>
      <c r="E19" s="4" t="s">
        <v>41</v>
      </c>
      <c r="F19" s="91">
        <v>148.80000000000001</v>
      </c>
      <c r="G19" s="30" t="s">
        <v>30</v>
      </c>
      <c r="H19" s="29">
        <v>1900</v>
      </c>
      <c r="I19" s="32" t="s">
        <v>25</v>
      </c>
      <c r="J19" s="30">
        <v>12600000</v>
      </c>
      <c r="K19" s="28">
        <v>0</v>
      </c>
      <c r="L19" s="5" t="s">
        <v>15</v>
      </c>
      <c r="M19" s="28" t="s">
        <v>47</v>
      </c>
    </row>
    <row r="20" spans="1:13" ht="15" customHeight="1" x14ac:dyDescent="0.25">
      <c r="A20" s="16"/>
      <c r="B20" s="122" t="s">
        <v>27</v>
      </c>
      <c r="C20" s="123"/>
      <c r="D20" s="123"/>
      <c r="E20" s="123"/>
      <c r="F20" s="66">
        <f>SUM(F17:F19)</f>
        <v>386.95000000000005</v>
      </c>
      <c r="G20" s="12">
        <f>SUM(G17:G18)</f>
        <v>0</v>
      </c>
      <c r="H20" s="122"/>
      <c r="I20" s="124"/>
      <c r="J20" s="17">
        <f>SUM(J17:J19)</f>
        <v>15000000</v>
      </c>
      <c r="K20" s="22">
        <f>SUM(K17:K18)</f>
        <v>0</v>
      </c>
      <c r="L20" s="37"/>
      <c r="M20" s="89"/>
    </row>
    <row r="21" spans="1:13" ht="15" customHeight="1" x14ac:dyDescent="0.25">
      <c r="A21" s="113" t="s">
        <v>31</v>
      </c>
      <c r="B21" s="114"/>
      <c r="C21" s="51"/>
      <c r="D21" s="63"/>
      <c r="E21" s="15"/>
      <c r="F21" s="94"/>
      <c r="G21" s="15"/>
      <c r="H21" s="15"/>
      <c r="I21" s="15"/>
      <c r="J21" s="15"/>
      <c r="K21" s="15"/>
      <c r="L21" s="36"/>
      <c r="M21" s="89"/>
    </row>
    <row r="22" spans="1:13" s="31" customFormat="1" ht="17.25" customHeight="1" x14ac:dyDescent="0.25">
      <c r="A22" s="29">
        <v>1</v>
      </c>
      <c r="B22" s="21" t="s">
        <v>28</v>
      </c>
      <c r="C22" s="20" t="s">
        <v>16</v>
      </c>
      <c r="D22" s="20" t="s">
        <v>43</v>
      </c>
      <c r="E22" s="4" t="s">
        <v>40</v>
      </c>
      <c r="F22" s="30">
        <v>50.5</v>
      </c>
      <c r="G22" s="30" t="s">
        <v>30</v>
      </c>
      <c r="H22" s="29">
        <v>1917</v>
      </c>
      <c r="I22" s="32" t="s">
        <v>25</v>
      </c>
      <c r="J22" s="30">
        <v>8400000</v>
      </c>
      <c r="K22" s="28">
        <v>0</v>
      </c>
      <c r="L22" s="5" t="s">
        <v>23</v>
      </c>
      <c r="M22" s="28" t="s">
        <v>47</v>
      </c>
    </row>
    <row r="23" spans="1:13" s="31" customFormat="1" ht="15" customHeight="1" x14ac:dyDescent="0.25">
      <c r="A23" s="29">
        <f>A22+1</f>
        <v>2</v>
      </c>
      <c r="B23" s="21" t="s">
        <v>29</v>
      </c>
      <c r="C23" s="20" t="s">
        <v>16</v>
      </c>
      <c r="D23" s="20" t="s">
        <v>43</v>
      </c>
      <c r="E23" s="4" t="s">
        <v>41</v>
      </c>
      <c r="F23" s="93">
        <v>187.65</v>
      </c>
      <c r="G23" s="30" t="s">
        <v>30</v>
      </c>
      <c r="H23" s="29">
        <v>1917</v>
      </c>
      <c r="I23" s="32" t="s">
        <v>25</v>
      </c>
      <c r="J23" s="30">
        <v>10600000</v>
      </c>
      <c r="K23" s="28">
        <v>0</v>
      </c>
      <c r="L23" s="5" t="s">
        <v>15</v>
      </c>
      <c r="M23" s="28" t="s">
        <v>47</v>
      </c>
    </row>
    <row r="24" spans="1:13" s="31" customFormat="1" ht="15" customHeight="1" x14ac:dyDescent="0.25">
      <c r="A24" s="29">
        <v>3</v>
      </c>
      <c r="B24" s="21" t="s">
        <v>33</v>
      </c>
      <c r="C24" s="20" t="s">
        <v>16</v>
      </c>
      <c r="D24" s="20" t="s">
        <v>42</v>
      </c>
      <c r="E24" s="4" t="s">
        <v>41</v>
      </c>
      <c r="F24" s="93">
        <v>110.3</v>
      </c>
      <c r="G24" s="30" t="s">
        <v>30</v>
      </c>
      <c r="H24" s="29">
        <v>1897</v>
      </c>
      <c r="I24" s="32" t="s">
        <v>21</v>
      </c>
      <c r="J24" s="30">
        <v>2400000</v>
      </c>
      <c r="K24" s="28">
        <v>0</v>
      </c>
      <c r="L24" s="5" t="s">
        <v>23</v>
      </c>
      <c r="M24" s="28" t="s">
        <v>47</v>
      </c>
    </row>
    <row r="25" spans="1:13" ht="15" customHeight="1" x14ac:dyDescent="0.25">
      <c r="A25" s="16"/>
      <c r="B25" s="122" t="s">
        <v>32</v>
      </c>
      <c r="C25" s="123"/>
      <c r="D25" s="123"/>
      <c r="E25" s="124"/>
      <c r="F25" s="72">
        <f>SUM(F22:F24)</f>
        <v>348.45</v>
      </c>
      <c r="G25" s="23">
        <f>SUM(G22:G23)</f>
        <v>0</v>
      </c>
      <c r="H25" s="20"/>
      <c r="I25" s="5"/>
      <c r="J25" s="24">
        <f>SUM(J22:J24)</f>
        <v>21400000</v>
      </c>
      <c r="K25" s="64">
        <f>SUM(K22:K23)</f>
        <v>0</v>
      </c>
      <c r="L25" s="10"/>
      <c r="M25" s="89"/>
    </row>
    <row r="26" spans="1:13" ht="15" customHeight="1" x14ac:dyDescent="0.25">
      <c r="A26" s="113" t="s">
        <v>34</v>
      </c>
      <c r="B26" s="114"/>
      <c r="C26" s="51"/>
      <c r="D26" s="63"/>
      <c r="E26" s="15"/>
      <c r="F26" s="94"/>
      <c r="G26" s="15"/>
      <c r="H26" s="15"/>
      <c r="I26" s="15"/>
      <c r="J26" s="15"/>
      <c r="K26" s="15"/>
      <c r="L26" s="36"/>
      <c r="M26" s="89"/>
    </row>
    <row r="27" spans="1:13" s="33" customFormat="1" ht="18.75" customHeight="1" x14ac:dyDescent="0.25">
      <c r="A27" s="29">
        <v>1</v>
      </c>
      <c r="B27" s="21" t="s">
        <v>14</v>
      </c>
      <c r="C27" s="20" t="s">
        <v>16</v>
      </c>
      <c r="D27" s="20" t="s">
        <v>42</v>
      </c>
      <c r="E27" s="4" t="s">
        <v>41</v>
      </c>
      <c r="F27" s="95">
        <v>110</v>
      </c>
      <c r="G27" s="30" t="s">
        <v>30</v>
      </c>
      <c r="H27" s="4">
        <v>1917</v>
      </c>
      <c r="I27" s="32" t="s">
        <v>21</v>
      </c>
      <c r="J27" s="2">
        <v>1200000</v>
      </c>
      <c r="K27" s="28">
        <v>0</v>
      </c>
      <c r="L27" s="5" t="s">
        <v>23</v>
      </c>
      <c r="M27" s="28" t="s">
        <v>47</v>
      </c>
    </row>
    <row r="28" spans="1:13" s="33" customFormat="1" ht="17.25" customHeight="1" x14ac:dyDescent="0.25">
      <c r="A28" s="29">
        <v>2</v>
      </c>
      <c r="B28" s="21" t="s">
        <v>33</v>
      </c>
      <c r="C28" s="20" t="s">
        <v>16</v>
      </c>
      <c r="D28" s="20" t="s">
        <v>42</v>
      </c>
      <c r="E28" s="4" t="s">
        <v>41</v>
      </c>
      <c r="F28" s="95">
        <v>110.3</v>
      </c>
      <c r="G28" s="30" t="s">
        <v>30</v>
      </c>
      <c r="H28" s="4">
        <v>1897</v>
      </c>
      <c r="I28" s="32" t="s">
        <v>25</v>
      </c>
      <c r="J28" s="2">
        <v>12000000</v>
      </c>
      <c r="K28" s="28">
        <v>0</v>
      </c>
      <c r="L28" s="5" t="s">
        <v>23</v>
      </c>
      <c r="M28" s="28" t="s">
        <v>47</v>
      </c>
    </row>
    <row r="29" spans="1:13" ht="15.75" customHeight="1" x14ac:dyDescent="0.25">
      <c r="A29" s="74"/>
      <c r="B29" s="118" t="s">
        <v>35</v>
      </c>
      <c r="C29" s="104"/>
      <c r="D29" s="104"/>
      <c r="E29" s="104"/>
      <c r="F29" s="75">
        <f>SUM(F27:F28)</f>
        <v>220.3</v>
      </c>
      <c r="G29" s="53">
        <f>SUM(G27:G27)</f>
        <v>0</v>
      </c>
      <c r="H29" s="76"/>
      <c r="I29" s="54"/>
      <c r="J29" s="77">
        <f>SUM(J27:J28)</f>
        <v>13200000</v>
      </c>
      <c r="K29" s="52">
        <f>SUM(K27:K27)</f>
        <v>0</v>
      </c>
      <c r="L29" s="78"/>
      <c r="M29" s="89"/>
    </row>
    <row r="30" spans="1:13" ht="15" customHeight="1" x14ac:dyDescent="0.25">
      <c r="A30" s="113" t="s">
        <v>36</v>
      </c>
      <c r="B30" s="114"/>
      <c r="C30" s="65"/>
      <c r="D30" s="65"/>
      <c r="E30" s="15"/>
      <c r="F30" s="94"/>
      <c r="G30" s="15"/>
      <c r="H30" s="73"/>
      <c r="I30" s="15"/>
      <c r="J30" s="15"/>
      <c r="K30" s="15"/>
      <c r="L30" s="36"/>
      <c r="M30" s="89"/>
    </row>
    <row r="31" spans="1:13" ht="15" customHeight="1" x14ac:dyDescent="0.25">
      <c r="A31" s="68">
        <v>1</v>
      </c>
      <c r="B31" s="21" t="s">
        <v>14</v>
      </c>
      <c r="C31" s="20" t="s">
        <v>16</v>
      </c>
      <c r="D31" s="68" t="s">
        <v>42</v>
      </c>
      <c r="E31" s="71" t="s">
        <v>41</v>
      </c>
      <c r="F31" s="95">
        <v>110</v>
      </c>
      <c r="G31" s="30" t="s">
        <v>30</v>
      </c>
      <c r="H31" s="71">
        <v>1917</v>
      </c>
      <c r="I31" s="70" t="s">
        <v>25</v>
      </c>
      <c r="J31" s="84">
        <v>11200000</v>
      </c>
      <c r="K31" s="28">
        <v>0</v>
      </c>
      <c r="L31" s="85" t="s">
        <v>23</v>
      </c>
      <c r="M31" s="28" t="s">
        <v>47</v>
      </c>
    </row>
    <row r="32" spans="1:13" ht="15" customHeight="1" x14ac:dyDescent="0.25">
      <c r="A32" s="74"/>
      <c r="B32" s="117" t="s">
        <v>37</v>
      </c>
      <c r="C32" s="117"/>
      <c r="D32" s="117"/>
      <c r="E32" s="117"/>
      <c r="F32" s="75">
        <f>SUM(F31:F31)</f>
        <v>110</v>
      </c>
      <c r="G32" s="53">
        <v>0</v>
      </c>
      <c r="H32" s="76"/>
      <c r="I32" s="54"/>
      <c r="J32" s="77">
        <f>SUM(J31:J31)</f>
        <v>11200000</v>
      </c>
      <c r="K32" s="52">
        <v>0</v>
      </c>
      <c r="L32" s="78"/>
      <c r="M32" s="89"/>
    </row>
    <row r="33" spans="1:13" ht="15" customHeight="1" x14ac:dyDescent="0.25">
      <c r="A33" s="115" t="s">
        <v>38</v>
      </c>
      <c r="B33" s="116"/>
      <c r="C33" s="79"/>
      <c r="D33" s="79"/>
      <c r="E33" s="55"/>
      <c r="F33" s="80"/>
      <c r="G33" s="56"/>
      <c r="H33" s="81"/>
      <c r="I33" s="57"/>
      <c r="J33" s="82"/>
      <c r="K33" s="55"/>
      <c r="L33" s="83"/>
      <c r="M33" s="89"/>
    </row>
    <row r="34" spans="1:13" x14ac:dyDescent="0.25">
      <c r="A34" s="69"/>
      <c r="B34" s="112" t="s">
        <v>39</v>
      </c>
      <c r="C34" s="112"/>
      <c r="D34" s="112"/>
      <c r="E34" s="112"/>
      <c r="F34" s="72"/>
      <c r="G34" s="23">
        <v>0</v>
      </c>
      <c r="H34" s="19"/>
      <c r="I34" s="5"/>
      <c r="J34" s="96">
        <v>0</v>
      </c>
      <c r="K34" s="64">
        <v>0</v>
      </c>
      <c r="L34" s="10"/>
      <c r="M34" s="89"/>
    </row>
    <row r="35" spans="1:13" x14ac:dyDescent="0.25">
      <c r="A35" s="86"/>
      <c r="B35" s="126" t="s">
        <v>50</v>
      </c>
      <c r="C35" s="127"/>
      <c r="D35" s="127"/>
      <c r="E35" s="128"/>
      <c r="F35" s="72"/>
      <c r="G35" s="23">
        <f>SUM(G10,G15,G20,G25,G29,G32,G34)</f>
        <v>0</v>
      </c>
      <c r="H35" s="125"/>
      <c r="I35" s="100"/>
      <c r="J35" s="11">
        <f>SUM(J10,J15,J20,J25,J29,J32,J34)</f>
        <v>84600000</v>
      </c>
      <c r="K35" s="22">
        <f>SUM(L9,K15,K20,K25,K29,K32,K34)</f>
        <v>0</v>
      </c>
      <c r="L35" s="38"/>
      <c r="M35" s="89"/>
    </row>
    <row r="36" spans="1:13" x14ac:dyDescent="0.25">
      <c r="A36" s="121" t="s">
        <v>45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x14ac:dyDescent="0.25">
      <c r="A37" s="8"/>
      <c r="B37" s="3"/>
      <c r="C37" s="3"/>
      <c r="D37" s="3"/>
      <c r="E37" s="3"/>
      <c r="F37" s="3"/>
      <c r="G37" s="3"/>
      <c r="H37" s="8"/>
      <c r="I37" s="3"/>
      <c r="J37" s="3"/>
      <c r="K37" s="3"/>
      <c r="L37" s="26"/>
    </row>
    <row r="38" spans="1:13" x14ac:dyDescent="0.25">
      <c r="A38" s="8"/>
      <c r="B38" s="3"/>
      <c r="C38" s="3"/>
      <c r="D38" s="3"/>
      <c r="E38" s="3"/>
      <c r="F38" s="3"/>
      <c r="G38" s="3"/>
      <c r="H38" s="8"/>
      <c r="I38" s="3"/>
      <c r="J38" s="3"/>
      <c r="K38" s="3"/>
      <c r="L38" s="26"/>
    </row>
    <row r="39" spans="1:13" x14ac:dyDescent="0.25">
      <c r="A39" s="8"/>
      <c r="B39" s="3"/>
      <c r="C39" s="3"/>
      <c r="D39" s="3"/>
      <c r="E39" s="3"/>
      <c r="F39" s="3"/>
      <c r="G39" s="3"/>
      <c r="H39" s="8"/>
      <c r="I39" s="3"/>
      <c r="J39" s="3"/>
      <c r="K39" s="3"/>
      <c r="L39" s="26"/>
    </row>
    <row r="40" spans="1:13" x14ac:dyDescent="0.25">
      <c r="A40" s="8"/>
      <c r="B40" s="3"/>
      <c r="C40" s="3"/>
      <c r="D40" s="3"/>
      <c r="E40" s="3"/>
      <c r="F40" s="3"/>
      <c r="G40" s="3"/>
      <c r="H40" s="8"/>
      <c r="I40" s="3"/>
      <c r="J40" s="3"/>
      <c r="K40" s="3"/>
      <c r="L40" s="26"/>
    </row>
    <row r="41" spans="1:13" x14ac:dyDescent="0.25">
      <c r="A41" s="8"/>
      <c r="B41" s="3"/>
      <c r="C41" s="3"/>
      <c r="D41" s="3"/>
      <c r="E41" s="3"/>
      <c r="F41" s="3"/>
      <c r="G41" s="3"/>
      <c r="H41" s="8"/>
      <c r="I41" s="3"/>
      <c r="J41" s="3"/>
      <c r="K41" s="3"/>
      <c r="L41" s="26"/>
    </row>
  </sheetData>
  <mergeCells count="37">
    <mergeCell ref="D5:D6"/>
    <mergeCell ref="M5:M6"/>
    <mergeCell ref="A36:M36"/>
    <mergeCell ref="B15:E15"/>
    <mergeCell ref="H15:I15"/>
    <mergeCell ref="B10:E10"/>
    <mergeCell ref="H10:I10"/>
    <mergeCell ref="A11:B11"/>
    <mergeCell ref="B35:E35"/>
    <mergeCell ref="H35:I35"/>
    <mergeCell ref="A30:B30"/>
    <mergeCell ref="B25:E25"/>
    <mergeCell ref="A16:B16"/>
    <mergeCell ref="A21:B21"/>
    <mergeCell ref="B20:E20"/>
    <mergeCell ref="H20:I20"/>
    <mergeCell ref="B34:E34"/>
    <mergeCell ref="A26:B26"/>
    <mergeCell ref="A33:B33"/>
    <mergeCell ref="B32:E32"/>
    <mergeCell ref="B29:E29"/>
    <mergeCell ref="J1:M2"/>
    <mergeCell ref="O1:U1"/>
    <mergeCell ref="O2:U2"/>
    <mergeCell ref="J11:K11"/>
    <mergeCell ref="A4:L4"/>
    <mergeCell ref="A7:B7"/>
    <mergeCell ref="A5:A6"/>
    <mergeCell ref="L5:L6"/>
    <mergeCell ref="J5:K5"/>
    <mergeCell ref="I5:I6"/>
    <mergeCell ref="C5:C6"/>
    <mergeCell ref="H5:H6"/>
    <mergeCell ref="G5:G6"/>
    <mergeCell ref="F5:F6"/>
    <mergeCell ref="E5:E6"/>
    <mergeCell ref="B5:B6"/>
  </mergeCells>
  <phoneticPr fontId="4" type="noConversion"/>
  <pageMargins left="0.39370078740157483" right="0.27559055118110237" top="0.6692913385826772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7.3</vt:lpstr>
      <vt:lpstr>'приложение 7.3'!Область_печати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2016-03-28T10:39:57Z</cp:lastPrinted>
  <dcterms:created xsi:type="dcterms:W3CDTF">2006-09-28T05:33:49Z</dcterms:created>
  <dcterms:modified xsi:type="dcterms:W3CDTF">2023-10-05T04:59:59Z</dcterms:modified>
</cp:coreProperties>
</file>