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'Лист3'!$B$3:$B$30</definedName>
    <definedName name="_xlnm.Print_Area" localSheetId="0">'Лист3'!$A$1:$M$44</definedName>
  </definedNames>
  <calcPr fullCalcOnLoad="1" refMode="R1C1"/>
</workbook>
</file>

<file path=xl/sharedStrings.xml><?xml version="1.0" encoding="utf-8"?>
<sst xmlns="http://schemas.openxmlformats.org/spreadsheetml/2006/main" count="187" uniqueCount="72">
  <si>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</si>
  <si>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</si>
  <si>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</si>
  <si>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</si>
  <si>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</si>
  <si>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</si>
  <si>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</si>
  <si>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</si>
  <si>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>2024 год</t>
  </si>
  <si>
    <t>Итого по 2024 году</t>
  </si>
  <si>
    <t>2025 год</t>
  </si>
  <si>
    <t>Итого по 2025 году</t>
  </si>
  <si>
    <t>Форма собствен-ности</t>
  </si>
  <si>
    <t>Количество проживаю-щих, чел.</t>
  </si>
  <si>
    <t>потребность</t>
  </si>
  <si>
    <t>утверждено</t>
  </si>
  <si>
    <t xml:space="preserve">ПЕРЕЧЕНЬ МНОГОКВАРТИРНЫХ ДОМОВ ЛЕНИНСКОГО РАЙОНА ГОРОДА ТОМСКА, </t>
  </si>
  <si>
    <t>ООО «УК «Ремстройбыт»</t>
  </si>
  <si>
    <t xml:space="preserve">выборочный капитальный ремонт, изготовление ПСД  (межэтажные перекрытия, замена венцов)                                                 </t>
  </si>
  <si>
    <t xml:space="preserve">выборочный капитальный ремонт, изготовление ПСД  (лестничные марши, выгребная яма)                                                 </t>
  </si>
  <si>
    <t xml:space="preserve">выборочный капитальный ремонт, изготовление ПСД (лестничные марши, межэтажные перекрытия, входные группы)   </t>
  </si>
  <si>
    <t xml:space="preserve">выборочный капитальный ремонт, изготовление ПСД (лестничные марши, межэтажные перекрытия, входные группы, замена венцов)   </t>
  </si>
  <si>
    <t xml:space="preserve">выборочный капитальный ремонт, изготовление ПСД (тамбур, печное оборудование, лестничные марши)   </t>
  </si>
  <si>
    <t>Уровень приоритет-ности</t>
  </si>
  <si>
    <t>I</t>
  </si>
  <si>
    <t>Критерий определения  уровня приоритетности</t>
  </si>
  <si>
    <t>Б</t>
  </si>
  <si>
    <t>2026 год</t>
  </si>
  <si>
    <t>2027 год</t>
  </si>
  <si>
    <t>Итого по 2027 году</t>
  </si>
  <si>
    <t>2028 год</t>
  </si>
  <si>
    <t>Итого по 2028 году</t>
  </si>
  <si>
    <t>2029 год</t>
  </si>
  <si>
    <t>Итого по 2029 году</t>
  </si>
  <si>
    <t>2030 год</t>
  </si>
  <si>
    <t>Итого по 2030 году</t>
  </si>
  <si>
    <t xml:space="preserve">выборочный капитальный ремонт, изготовление ПСД  (крыша, перекрытие чердачное)                                                 </t>
  </si>
  <si>
    <t>Итого по 2026 году</t>
  </si>
  <si>
    <t xml:space="preserve"> ул. Бердская, 17</t>
  </si>
  <si>
    <t>ул. Р. Люксембург, 16/1</t>
  </si>
  <si>
    <t>ул. Водяная, 53</t>
  </si>
  <si>
    <t>ул. К. Маркса, 79</t>
  </si>
  <si>
    <t>ул. Р. Люксембург,  61</t>
  </si>
  <si>
    <t>ул. Войкова, 80</t>
  </si>
  <si>
    <t>ул. Войкова,  22</t>
  </si>
  <si>
    <t>ул. Войкова,  24</t>
  </si>
  <si>
    <t>ул. Старо-Деповская,  64</t>
  </si>
  <si>
    <t>Примечание</t>
  </si>
  <si>
    <t>включен в РП, ремонт не предусмотрен 116-ОЗ</t>
  </si>
  <si>
    <t>Приложение 6 к муниципальной программе                                                           
«Капитальный ремонт многоквартирных домов» на 2024 - 2030 годы»</t>
  </si>
  <si>
    <t xml:space="preserve">В ОТНОШЕНИИ КОТОРЫХ ПЛАНИРУЕТСЯ ПРОВЕДЕНИЕ РАБОТ ПО КАПИТАЛЬНОМУ РЕМОНТУ В 2024 - 2030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</si>
  <si>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 включен в РП</t>
  </si>
  <si>
    <t>ООО «Жилкомплекс»</t>
  </si>
  <si>
    <t>включен в РП, ремонт не предусмотрен 116-ОЗ*</t>
  </si>
  <si>
    <t xml:space="preserve">* РП - Региональная программа капитального ремонта общего имущества в многоквартирных домах, расположенных на территории Томской области (Региональная программа),
116-ОЗ - Закон Томской области от 07.06.2013 № 116-ОЗ «Об организации проведения капитального ремонта общего имущества в многоквартирных домах на территории Томской области» </t>
  </si>
  <si>
    <t>ООО «УК «Мой Дом Ленинского района»</t>
  </si>
  <si>
    <t>ул. К. Маркса, 43</t>
  </si>
  <si>
    <t>выборочный капитальный ремонт (ремонт печей и дымоходов)</t>
  </si>
  <si>
    <t>ул. Б. Подгорная, д. 191</t>
  </si>
  <si>
    <t>ул. Б. Подгорная, д. 228</t>
  </si>
  <si>
    <t>ул. Р. Люксембург, д. 41</t>
  </si>
  <si>
    <t>ул. Р. Люксембург, д. 50</t>
  </si>
  <si>
    <t>ул. Р. Люксембург, д. 61</t>
  </si>
  <si>
    <t>ул. Бердская, д. 17</t>
  </si>
  <si>
    <t>ул. Бердская, д. 19</t>
  </si>
  <si>
    <t>ул. Бердская, д. 19а</t>
  </si>
  <si>
    <t>пр. Ленина, д. 155</t>
  </si>
  <si>
    <t>пер. Красный, д. 12</t>
  </si>
  <si>
    <t>пер. Красный, д. 15</t>
  </si>
  <si>
    <t>ул. Ленская, д. 15</t>
  </si>
  <si>
    <t>II</t>
  </si>
  <si>
    <t xml:space="preserve">ОБЩИЙ ИТОГ: за 2024-2030 - 22 МКД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</si>
</sst>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0" fontId="42" fillId="0" borderId="0" xfId="53" applyFont="1" applyFill="1" applyBorder="1" applyAlignment="1">
      <alignment horizontal="left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5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82" zoomScaleSheetLayoutView="82" zoomScalePageLayoutView="0" workbookViewId="0" topLeftCell="A22">
      <selection activeCell="H36" sqref="H36:I36"/>
    </sheetView>
  </sheetViews>
  <sheetFormatPr defaultColWidth="9.140625" defaultRowHeight="12.75"/>
  <cols>
    <col min="1" max="1" width="4.00390625" style="0" customWidth="1"/>
    <col min="2" max="2" width="23.00390625" style="0" customWidth="1"/>
    <col min="3" max="3" width="11.57421875" style="0" customWidth="1"/>
    <col min="4" max="4" width="16.421875" style="0" customWidth="1"/>
    <col min="5" max="5" width="14.28125" style="0" customWidth="1"/>
    <col min="6" max="7" width="11.7109375" style="0" customWidth="1"/>
    <col min="8" max="8" width="10.7109375" style="0" customWidth="1"/>
    <col min="9" max="9" width="47.57421875" style="0" customWidth="1"/>
    <col min="10" max="10" width="16.7109375" style="0" customWidth="1"/>
    <col min="11" max="11" width="12.28125" style="0" customWidth="1"/>
    <col min="12" max="12" width="31.421875" style="10" customWidth="1"/>
    <col min="13" max="13" width="24.140625" style="10" customWidth="1"/>
  </cols>
  <sheetData>
    <row r="1" spans="10:13" ht="17.25" customHeight="1">
      <c r="J1" s="31" t="s">
        <v>49</v>
      </c>
      <c r="K1" s="31"/>
      <c r="L1" s="31"/>
      <c r="M1" s="31"/>
    </row>
    <row r="2" spans="1:13" ht="15.75" customHeight="1">
      <c r="A2" s="17"/>
      <c r="B2" s="17"/>
      <c r="C2" s="17"/>
      <c r="D2" s="17"/>
      <c r="E2" s="17"/>
      <c r="F2" s="17"/>
      <c r="G2" s="17"/>
      <c r="H2" s="17"/>
      <c r="I2" s="17"/>
      <c r="J2" s="31"/>
      <c r="K2" s="31"/>
      <c r="L2" s="31"/>
      <c r="M2" s="31"/>
    </row>
    <row r="3" spans="1:13" ht="12.75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9"/>
    </row>
    <row r="4" spans="1:14" ht="17.25" customHeight="1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3"/>
      <c r="N4" s="14"/>
    </row>
    <row r="5" spans="1:14" s="2" customFormat="1" ht="30.75" customHeight="1">
      <c r="A5" s="43" t="s">
        <v>0</v>
      </c>
      <c r="B5" s="37" t="s">
        <v>1</v>
      </c>
      <c r="C5" s="40" t="s">
        <v>23</v>
      </c>
      <c r="D5" s="40" t="s">
        <v>25</v>
      </c>
      <c r="E5" s="37" t="s">
        <v>12</v>
      </c>
      <c r="F5" s="45" t="s">
        <v>2</v>
      </c>
      <c r="G5" s="39" t="s">
        <v>13</v>
      </c>
      <c r="H5" s="37" t="s">
        <v>3</v>
      </c>
      <c r="I5" s="37" t="s">
        <v>4</v>
      </c>
      <c r="J5" s="38" t="s">
        <v>5</v>
      </c>
      <c r="K5" s="38"/>
      <c r="L5" s="34" t="s">
        <v>6</v>
      </c>
      <c r="M5" s="48" t="s">
        <v>47</v>
      </c>
      <c r="N5" s="13"/>
    </row>
    <row r="6" spans="1:13" s="2" customFormat="1" ht="27.75" customHeight="1">
      <c r="A6" s="44"/>
      <c r="B6" s="37"/>
      <c r="C6" s="41"/>
      <c r="D6" s="41"/>
      <c r="E6" s="37"/>
      <c r="F6" s="45"/>
      <c r="G6" s="39"/>
      <c r="H6" s="37"/>
      <c r="I6" s="37"/>
      <c r="J6" s="18" t="s">
        <v>14</v>
      </c>
      <c r="K6" s="18" t="s">
        <v>15</v>
      </c>
      <c r="L6" s="34"/>
      <c r="M6" s="49"/>
    </row>
    <row r="7" spans="1:13" s="2" customFormat="1" ht="15" customHeight="1">
      <c r="A7" s="32" t="s">
        <v>8</v>
      </c>
      <c r="B7" s="33"/>
      <c r="C7" s="16"/>
      <c r="D7" s="16"/>
      <c r="E7" s="8"/>
      <c r="F7" s="8"/>
      <c r="G7" s="8"/>
      <c r="H7" s="8"/>
      <c r="I7" s="8"/>
      <c r="J7" s="8"/>
      <c r="K7" s="8"/>
      <c r="L7" s="20"/>
      <c r="M7" s="24"/>
    </row>
    <row r="8" spans="1:13" s="2" customFormat="1" ht="25.5" customHeight="1">
      <c r="A8" s="4">
        <v>1</v>
      </c>
      <c r="B8" s="5" t="s">
        <v>38</v>
      </c>
      <c r="C8" s="3" t="s">
        <v>24</v>
      </c>
      <c r="D8" s="3" t="s">
        <v>26</v>
      </c>
      <c r="E8" s="3" t="s">
        <v>7</v>
      </c>
      <c r="F8" s="29">
        <v>357</v>
      </c>
      <c r="G8" s="3">
        <v>20</v>
      </c>
      <c r="H8" s="3">
        <v>1953</v>
      </c>
      <c r="I8" s="15" t="s">
        <v>18</v>
      </c>
      <c r="J8" s="6">
        <v>3500000</v>
      </c>
      <c r="K8" s="6">
        <v>0</v>
      </c>
      <c r="L8" s="21" t="s">
        <v>17</v>
      </c>
      <c r="M8" s="15" t="s">
        <v>53</v>
      </c>
    </row>
    <row r="9" spans="1:13" s="2" customFormat="1" ht="25.5" customHeight="1">
      <c r="A9" s="9">
        <v>2</v>
      </c>
      <c r="B9" s="5" t="s">
        <v>40</v>
      </c>
      <c r="C9" s="3" t="s">
        <v>24</v>
      </c>
      <c r="D9" s="3" t="s">
        <v>26</v>
      </c>
      <c r="E9" s="3" t="s">
        <v>7</v>
      </c>
      <c r="F9" s="3">
        <v>429.6</v>
      </c>
      <c r="G9" s="3">
        <v>30</v>
      </c>
      <c r="H9" s="3">
        <v>1955</v>
      </c>
      <c r="I9" s="15" t="s">
        <v>19</v>
      </c>
      <c r="J9" s="6">
        <v>1000000</v>
      </c>
      <c r="K9" s="6">
        <v>0</v>
      </c>
      <c r="L9" s="21" t="s">
        <v>55</v>
      </c>
      <c r="M9" s="15" t="s">
        <v>48</v>
      </c>
    </row>
    <row r="10" spans="1:13" s="2" customFormat="1" ht="42.75" customHeight="1">
      <c r="A10" s="4">
        <v>3</v>
      </c>
      <c r="B10" s="5" t="s">
        <v>41</v>
      </c>
      <c r="C10" s="3" t="s">
        <v>24</v>
      </c>
      <c r="D10" s="3" t="s">
        <v>26</v>
      </c>
      <c r="E10" s="3" t="s">
        <v>7</v>
      </c>
      <c r="F10" s="3">
        <v>481.6</v>
      </c>
      <c r="G10" s="3">
        <v>31</v>
      </c>
      <c r="H10" s="3">
        <v>1960</v>
      </c>
      <c r="I10" s="15" t="s">
        <v>20</v>
      </c>
      <c r="J10" s="6">
        <v>4000000</v>
      </c>
      <c r="K10" s="6">
        <v>0</v>
      </c>
      <c r="L10" s="21" t="s">
        <v>17</v>
      </c>
      <c r="M10" s="15" t="s">
        <v>48</v>
      </c>
    </row>
    <row r="11" spans="1:13" s="2" customFormat="1" ht="30" customHeight="1">
      <c r="A11" s="4">
        <v>4</v>
      </c>
      <c r="B11" s="5" t="s">
        <v>58</v>
      </c>
      <c r="C11" s="3" t="s">
        <v>24</v>
      </c>
      <c r="D11" s="30" t="s">
        <v>26</v>
      </c>
      <c r="E11" s="3" t="s">
        <v>7</v>
      </c>
      <c r="F11" s="3">
        <v>242</v>
      </c>
      <c r="G11" s="3">
        <v>13</v>
      </c>
      <c r="H11" s="3">
        <v>1959</v>
      </c>
      <c r="I11" s="15" t="s">
        <v>57</v>
      </c>
      <c r="J11" s="6">
        <v>146080</v>
      </c>
      <c r="K11" s="6">
        <v>0</v>
      </c>
      <c r="L11" s="21" t="s">
        <v>17</v>
      </c>
      <c r="M11" s="28" t="s">
        <v>51</v>
      </c>
    </row>
    <row r="12" spans="1:13" s="2" customFormat="1" ht="31.5" customHeight="1">
      <c r="A12" s="4">
        <v>5</v>
      </c>
      <c r="B12" s="5" t="s">
        <v>59</v>
      </c>
      <c r="C12" s="3" t="s">
        <v>70</v>
      </c>
      <c r="D12" s="30" t="s">
        <v>26</v>
      </c>
      <c r="E12" s="3" t="s">
        <v>7</v>
      </c>
      <c r="F12" s="3">
        <v>428.2</v>
      </c>
      <c r="G12" s="3">
        <v>11</v>
      </c>
      <c r="H12" s="3">
        <v>1958</v>
      </c>
      <c r="I12" s="15" t="s">
        <v>57</v>
      </c>
      <c r="J12" s="6">
        <v>292160</v>
      </c>
      <c r="K12" s="6">
        <v>0</v>
      </c>
      <c r="L12" s="21" t="s">
        <v>17</v>
      </c>
      <c r="M12" s="15" t="s">
        <v>48</v>
      </c>
    </row>
    <row r="13" spans="1:13" s="2" customFormat="1" ht="27" customHeight="1">
      <c r="A13" s="4">
        <v>6</v>
      </c>
      <c r="B13" s="5" t="s">
        <v>60</v>
      </c>
      <c r="C13" s="3" t="s">
        <v>70</v>
      </c>
      <c r="D13" s="30" t="s">
        <v>26</v>
      </c>
      <c r="E13" s="3" t="s">
        <v>7</v>
      </c>
      <c r="F13" s="3">
        <v>224</v>
      </c>
      <c r="G13" s="3">
        <v>10</v>
      </c>
      <c r="H13" s="3">
        <v>1900</v>
      </c>
      <c r="I13" s="15" t="s">
        <v>57</v>
      </c>
      <c r="J13" s="6">
        <v>292160</v>
      </c>
      <c r="K13" s="6">
        <v>0</v>
      </c>
      <c r="L13" s="21" t="s">
        <v>17</v>
      </c>
      <c r="M13" s="15" t="s">
        <v>48</v>
      </c>
    </row>
    <row r="14" spans="1:13" s="2" customFormat="1" ht="29.25" customHeight="1">
      <c r="A14" s="4">
        <v>7</v>
      </c>
      <c r="B14" s="5" t="s">
        <v>61</v>
      </c>
      <c r="C14" s="3" t="s">
        <v>24</v>
      </c>
      <c r="D14" s="30" t="s">
        <v>26</v>
      </c>
      <c r="E14" s="3" t="s">
        <v>7</v>
      </c>
      <c r="F14" s="3">
        <v>791</v>
      </c>
      <c r="G14" s="3">
        <v>35</v>
      </c>
      <c r="H14" s="3">
        <v>1937</v>
      </c>
      <c r="I14" s="15" t="s">
        <v>57</v>
      </c>
      <c r="J14" s="6">
        <v>401720</v>
      </c>
      <c r="K14" s="6">
        <v>0</v>
      </c>
      <c r="L14" s="21" t="s">
        <v>17</v>
      </c>
      <c r="M14" s="15" t="s">
        <v>48</v>
      </c>
    </row>
    <row r="15" spans="1:13" s="2" customFormat="1" ht="27.75" customHeight="1">
      <c r="A15" s="4">
        <v>8</v>
      </c>
      <c r="B15" s="5" t="s">
        <v>62</v>
      </c>
      <c r="C15" s="3" t="s">
        <v>24</v>
      </c>
      <c r="D15" s="30" t="s">
        <v>26</v>
      </c>
      <c r="E15" s="3" t="s">
        <v>7</v>
      </c>
      <c r="F15" s="3">
        <v>300.25</v>
      </c>
      <c r="G15" s="3">
        <v>16</v>
      </c>
      <c r="H15" s="3">
        <v>1917</v>
      </c>
      <c r="I15" s="15" t="s">
        <v>57</v>
      </c>
      <c r="J15" s="6">
        <v>255640</v>
      </c>
      <c r="K15" s="6">
        <v>0</v>
      </c>
      <c r="L15" s="21" t="s">
        <v>17</v>
      </c>
      <c r="M15" s="15" t="s">
        <v>48</v>
      </c>
    </row>
    <row r="16" spans="1:13" s="2" customFormat="1" ht="25.5" customHeight="1">
      <c r="A16" s="4">
        <v>9</v>
      </c>
      <c r="B16" s="5" t="s">
        <v>63</v>
      </c>
      <c r="C16" s="3" t="s">
        <v>24</v>
      </c>
      <c r="D16" s="30" t="s">
        <v>26</v>
      </c>
      <c r="E16" s="3" t="s">
        <v>7</v>
      </c>
      <c r="F16" s="3">
        <v>357</v>
      </c>
      <c r="G16" s="3">
        <v>13</v>
      </c>
      <c r="H16" s="3">
        <v>1953</v>
      </c>
      <c r="I16" s="15" t="s">
        <v>57</v>
      </c>
      <c r="J16" s="6">
        <v>292160</v>
      </c>
      <c r="K16" s="6">
        <v>0</v>
      </c>
      <c r="L16" s="21" t="s">
        <v>17</v>
      </c>
      <c r="M16" s="15" t="s">
        <v>48</v>
      </c>
    </row>
    <row r="17" spans="1:13" s="2" customFormat="1" ht="24.75" customHeight="1">
      <c r="A17" s="4">
        <v>10</v>
      </c>
      <c r="B17" s="5" t="s">
        <v>64</v>
      </c>
      <c r="C17" s="3" t="s">
        <v>24</v>
      </c>
      <c r="D17" s="30" t="s">
        <v>26</v>
      </c>
      <c r="E17" s="3" t="s">
        <v>7</v>
      </c>
      <c r="F17" s="3">
        <v>354.2</v>
      </c>
      <c r="G17" s="3">
        <v>14</v>
      </c>
      <c r="H17" s="3">
        <v>1953</v>
      </c>
      <c r="I17" s="15" t="s">
        <v>57</v>
      </c>
      <c r="J17" s="6">
        <v>292160</v>
      </c>
      <c r="K17" s="6">
        <v>0</v>
      </c>
      <c r="L17" s="21" t="s">
        <v>17</v>
      </c>
      <c r="M17" s="15" t="s">
        <v>48</v>
      </c>
    </row>
    <row r="18" spans="1:13" s="2" customFormat="1" ht="27" customHeight="1">
      <c r="A18" s="4">
        <v>11</v>
      </c>
      <c r="B18" s="5" t="s">
        <v>65</v>
      </c>
      <c r="C18" s="3" t="s">
        <v>70</v>
      </c>
      <c r="D18" s="30" t="s">
        <v>26</v>
      </c>
      <c r="E18" s="3" t="s">
        <v>7</v>
      </c>
      <c r="F18" s="3">
        <v>431.8</v>
      </c>
      <c r="G18" s="3">
        <v>15</v>
      </c>
      <c r="H18" s="3">
        <v>1957</v>
      </c>
      <c r="I18" s="15" t="s">
        <v>57</v>
      </c>
      <c r="J18" s="6">
        <v>292160</v>
      </c>
      <c r="K18" s="6">
        <v>0</v>
      </c>
      <c r="L18" s="21" t="s">
        <v>17</v>
      </c>
      <c r="M18" s="15" t="s">
        <v>48</v>
      </c>
    </row>
    <row r="19" spans="1:13" s="2" customFormat="1" ht="27" customHeight="1">
      <c r="A19" s="4">
        <v>12</v>
      </c>
      <c r="B19" s="5" t="s">
        <v>66</v>
      </c>
      <c r="C19" s="3" t="s">
        <v>24</v>
      </c>
      <c r="D19" s="30" t="s">
        <v>26</v>
      </c>
      <c r="E19" s="3" t="s">
        <v>7</v>
      </c>
      <c r="F19" s="3">
        <v>319.9</v>
      </c>
      <c r="G19" s="3">
        <v>18</v>
      </c>
      <c r="H19" s="3">
        <v>1892</v>
      </c>
      <c r="I19" s="15" t="s">
        <v>57</v>
      </c>
      <c r="J19" s="6">
        <v>401720</v>
      </c>
      <c r="K19" s="6">
        <v>0</v>
      </c>
      <c r="L19" s="21" t="s">
        <v>17</v>
      </c>
      <c r="M19" s="15" t="s">
        <v>48</v>
      </c>
    </row>
    <row r="20" spans="1:13" s="2" customFormat="1" ht="30.75" customHeight="1">
      <c r="A20" s="4">
        <v>13</v>
      </c>
      <c r="B20" s="5" t="s">
        <v>67</v>
      </c>
      <c r="C20" s="3" t="s">
        <v>70</v>
      </c>
      <c r="D20" s="30" t="s">
        <v>26</v>
      </c>
      <c r="E20" s="3" t="s">
        <v>7</v>
      </c>
      <c r="F20" s="3">
        <v>390.2</v>
      </c>
      <c r="G20" s="3">
        <v>16</v>
      </c>
      <c r="H20" s="3">
        <v>1902</v>
      </c>
      <c r="I20" s="15" t="s">
        <v>57</v>
      </c>
      <c r="J20" s="6">
        <v>401720</v>
      </c>
      <c r="K20" s="6">
        <v>0</v>
      </c>
      <c r="L20" s="21" t="s">
        <v>17</v>
      </c>
      <c r="M20" s="15" t="s">
        <v>48</v>
      </c>
    </row>
    <row r="21" spans="1:13" s="2" customFormat="1" ht="27.75" customHeight="1">
      <c r="A21" s="4">
        <v>14</v>
      </c>
      <c r="B21" s="5" t="s">
        <v>68</v>
      </c>
      <c r="C21" s="3" t="s">
        <v>70</v>
      </c>
      <c r="D21" s="30" t="s">
        <v>26</v>
      </c>
      <c r="E21" s="3" t="s">
        <v>7</v>
      </c>
      <c r="F21" s="3">
        <v>234.1</v>
      </c>
      <c r="G21" s="3">
        <v>11</v>
      </c>
      <c r="H21" s="3">
        <v>1941</v>
      </c>
      <c r="I21" s="15" t="s">
        <v>57</v>
      </c>
      <c r="J21" s="6">
        <v>146080</v>
      </c>
      <c r="K21" s="6">
        <v>0</v>
      </c>
      <c r="L21" s="21" t="s">
        <v>17</v>
      </c>
      <c r="M21" s="15" t="s">
        <v>48</v>
      </c>
    </row>
    <row r="22" spans="1:13" s="2" customFormat="1" ht="30" customHeight="1">
      <c r="A22" s="4">
        <v>15</v>
      </c>
      <c r="B22" s="5" t="s">
        <v>69</v>
      </c>
      <c r="C22" s="3" t="s">
        <v>70</v>
      </c>
      <c r="D22" s="30" t="s">
        <v>26</v>
      </c>
      <c r="E22" s="3" t="s">
        <v>7</v>
      </c>
      <c r="F22" s="3">
        <v>526.2</v>
      </c>
      <c r="G22" s="3">
        <v>15</v>
      </c>
      <c r="H22" s="3">
        <v>1962</v>
      </c>
      <c r="I22" s="15" t="s">
        <v>57</v>
      </c>
      <c r="J22" s="6">
        <v>146240</v>
      </c>
      <c r="K22" s="6">
        <v>0</v>
      </c>
      <c r="L22" s="21" t="s">
        <v>55</v>
      </c>
      <c r="M22" s="15" t="s">
        <v>48</v>
      </c>
    </row>
    <row r="23" spans="1:13" s="2" customFormat="1" ht="15" customHeight="1">
      <c r="A23" s="7"/>
      <c r="B23" s="34" t="s">
        <v>9</v>
      </c>
      <c r="C23" s="35"/>
      <c r="D23" s="35"/>
      <c r="E23" s="35"/>
      <c r="F23" s="1">
        <f>SUM(F8:F10)</f>
        <v>1268.2</v>
      </c>
      <c r="G23" s="1">
        <f>SUM(G8:G22)</f>
        <v>268</v>
      </c>
      <c r="H23" s="34"/>
      <c r="I23" s="36"/>
      <c r="J23" s="12">
        <f>SUM(J8:J22)</f>
        <v>11860000</v>
      </c>
      <c r="K23" s="11">
        <v>0</v>
      </c>
      <c r="L23" s="22"/>
      <c r="M23" s="24"/>
    </row>
    <row r="24" spans="1:13" s="2" customFormat="1" ht="15" customHeight="1">
      <c r="A24" s="32" t="s">
        <v>10</v>
      </c>
      <c r="B24" s="33"/>
      <c r="C24" s="16"/>
      <c r="D24" s="16"/>
      <c r="E24" s="8"/>
      <c r="F24" s="8"/>
      <c r="G24" s="8"/>
      <c r="H24" s="8"/>
      <c r="I24" s="8"/>
      <c r="J24" s="8"/>
      <c r="K24" s="8"/>
      <c r="L24" s="20"/>
      <c r="M24" s="24"/>
    </row>
    <row r="25" spans="1:13" s="2" customFormat="1" ht="40.5" customHeight="1">
      <c r="A25" s="4">
        <v>1</v>
      </c>
      <c r="B25" s="5" t="s">
        <v>56</v>
      </c>
      <c r="C25" s="3" t="s">
        <v>24</v>
      </c>
      <c r="D25" s="3" t="s">
        <v>26</v>
      </c>
      <c r="E25" s="3" t="s">
        <v>7</v>
      </c>
      <c r="F25" s="3">
        <v>332.2</v>
      </c>
      <c r="G25" s="3">
        <v>22</v>
      </c>
      <c r="H25" s="3">
        <v>1897</v>
      </c>
      <c r="I25" s="5" t="s">
        <v>21</v>
      </c>
      <c r="J25" s="6">
        <v>5000000</v>
      </c>
      <c r="K25" s="6">
        <v>0</v>
      </c>
      <c r="L25" s="21" t="s">
        <v>17</v>
      </c>
      <c r="M25" s="15" t="s">
        <v>48</v>
      </c>
    </row>
    <row r="26" spans="1:13" s="2" customFormat="1" ht="39" customHeight="1">
      <c r="A26" s="4">
        <v>2</v>
      </c>
      <c r="B26" s="5" t="s">
        <v>39</v>
      </c>
      <c r="C26" s="3" t="s">
        <v>24</v>
      </c>
      <c r="D26" s="3" t="s">
        <v>26</v>
      </c>
      <c r="E26" s="3" t="s">
        <v>7</v>
      </c>
      <c r="F26" s="3">
        <v>414.5</v>
      </c>
      <c r="G26" s="3">
        <v>28</v>
      </c>
      <c r="H26" s="3">
        <v>1917</v>
      </c>
      <c r="I26" s="5" t="s">
        <v>20</v>
      </c>
      <c r="J26" s="6">
        <v>3000000</v>
      </c>
      <c r="K26" s="6">
        <v>0</v>
      </c>
      <c r="L26" s="21" t="s">
        <v>52</v>
      </c>
      <c r="M26" s="15" t="s">
        <v>48</v>
      </c>
    </row>
    <row r="27" spans="1:13" s="2" customFormat="1" ht="15" customHeight="1">
      <c r="A27" s="7"/>
      <c r="B27" s="34" t="s">
        <v>11</v>
      </c>
      <c r="C27" s="35"/>
      <c r="D27" s="35"/>
      <c r="E27" s="35"/>
      <c r="F27" s="1">
        <f>SUM(F25:F26)</f>
        <v>746.7</v>
      </c>
      <c r="G27" s="1">
        <f>SUM(G25:G26)</f>
        <v>50</v>
      </c>
      <c r="H27" s="34"/>
      <c r="I27" s="36"/>
      <c r="J27" s="12">
        <f>SUM(J25:J26)</f>
        <v>8000000</v>
      </c>
      <c r="K27" s="11">
        <v>0</v>
      </c>
      <c r="L27" s="22"/>
      <c r="M27" s="24"/>
    </row>
    <row r="28" spans="1:13" s="2" customFormat="1" ht="15" customHeight="1">
      <c r="A28" s="32" t="s">
        <v>27</v>
      </c>
      <c r="B28" s="33"/>
      <c r="C28" s="16"/>
      <c r="D28" s="16"/>
      <c r="E28" s="8"/>
      <c r="F28" s="8"/>
      <c r="G28" s="8"/>
      <c r="H28" s="8"/>
      <c r="I28" s="8"/>
      <c r="J28" s="8"/>
      <c r="K28" s="8"/>
      <c r="L28" s="20"/>
      <c r="M28" s="24"/>
    </row>
    <row r="29" spans="1:13" s="2" customFormat="1" ht="31.5" customHeight="1">
      <c r="A29" s="4">
        <v>1</v>
      </c>
      <c r="B29" s="5" t="s">
        <v>42</v>
      </c>
      <c r="C29" s="3" t="s">
        <v>24</v>
      </c>
      <c r="D29" s="3" t="s">
        <v>26</v>
      </c>
      <c r="E29" s="3" t="s">
        <v>7</v>
      </c>
      <c r="F29" s="3">
        <v>300.25</v>
      </c>
      <c r="G29" s="3">
        <v>23</v>
      </c>
      <c r="H29" s="3">
        <v>1917</v>
      </c>
      <c r="I29" s="5" t="s">
        <v>22</v>
      </c>
      <c r="J29" s="6">
        <v>3000000</v>
      </c>
      <c r="K29" s="6">
        <v>0</v>
      </c>
      <c r="L29" s="21" t="s">
        <v>17</v>
      </c>
      <c r="M29" s="15" t="s">
        <v>48</v>
      </c>
    </row>
    <row r="30" spans="1:13" s="2" customFormat="1" ht="15" customHeight="1">
      <c r="A30" s="7"/>
      <c r="B30" s="34" t="s">
        <v>37</v>
      </c>
      <c r="C30" s="35"/>
      <c r="D30" s="35"/>
      <c r="E30" s="35"/>
      <c r="F30" s="1">
        <f>SUM(F29)</f>
        <v>300.25</v>
      </c>
      <c r="G30" s="1">
        <f>SUM(G29)</f>
        <v>23</v>
      </c>
      <c r="H30" s="34"/>
      <c r="I30" s="36"/>
      <c r="J30" s="12">
        <f>SUM(J29)</f>
        <v>3000000</v>
      </c>
      <c r="K30" s="11">
        <v>0</v>
      </c>
      <c r="L30" s="22"/>
      <c r="M30" s="24"/>
    </row>
    <row r="31" spans="1:13" s="2" customFormat="1" ht="15" customHeight="1">
      <c r="A31" s="32" t="s">
        <v>28</v>
      </c>
      <c r="B31" s="33"/>
      <c r="C31" s="16"/>
      <c r="D31" s="16"/>
      <c r="E31" s="8"/>
      <c r="F31" s="8"/>
      <c r="G31" s="8"/>
      <c r="H31" s="8"/>
      <c r="I31" s="8"/>
      <c r="J31" s="8"/>
      <c r="K31" s="8"/>
      <c r="L31" s="20"/>
      <c r="M31" s="24"/>
    </row>
    <row r="32" spans="1:13" s="2" customFormat="1" ht="39.75" customHeight="1">
      <c r="A32" s="4">
        <v>1</v>
      </c>
      <c r="B32" s="5" t="s">
        <v>43</v>
      </c>
      <c r="C32" s="3" t="s">
        <v>24</v>
      </c>
      <c r="D32" s="3" t="s">
        <v>26</v>
      </c>
      <c r="E32" s="3" t="s">
        <v>7</v>
      </c>
      <c r="F32" s="3">
        <v>1025.5</v>
      </c>
      <c r="G32" s="3">
        <v>34</v>
      </c>
      <c r="H32" s="3">
        <v>1948</v>
      </c>
      <c r="I32" s="15" t="s">
        <v>20</v>
      </c>
      <c r="J32" s="6">
        <v>5000000</v>
      </c>
      <c r="K32" s="6">
        <v>0</v>
      </c>
      <c r="L32" s="21" t="s">
        <v>17</v>
      </c>
      <c r="M32" s="15" t="s">
        <v>48</v>
      </c>
    </row>
    <row r="33" spans="1:13" s="2" customFormat="1" ht="15" customHeight="1">
      <c r="A33" s="7"/>
      <c r="B33" s="34" t="s">
        <v>29</v>
      </c>
      <c r="C33" s="35"/>
      <c r="D33" s="35"/>
      <c r="E33" s="35"/>
      <c r="F33" s="1">
        <f>F32</f>
        <v>1025.5</v>
      </c>
      <c r="G33" s="1">
        <f>G32</f>
        <v>34</v>
      </c>
      <c r="H33" s="34"/>
      <c r="I33" s="36"/>
      <c r="J33" s="12">
        <f>SUM(J32)</f>
        <v>5000000</v>
      </c>
      <c r="K33" s="11">
        <v>0</v>
      </c>
      <c r="L33" s="22"/>
      <c r="M33" s="24"/>
    </row>
    <row r="34" spans="1:13" s="2" customFormat="1" ht="15" customHeight="1">
      <c r="A34" s="32" t="s">
        <v>30</v>
      </c>
      <c r="B34" s="33"/>
      <c r="C34" s="16"/>
      <c r="D34" s="16"/>
      <c r="E34" s="8"/>
      <c r="F34" s="8"/>
      <c r="G34" s="8"/>
      <c r="H34" s="8"/>
      <c r="I34" s="8"/>
      <c r="J34" s="8"/>
      <c r="K34" s="8"/>
      <c r="L34" s="20"/>
      <c r="M34" s="24"/>
    </row>
    <row r="35" spans="1:13" s="2" customFormat="1" ht="41.25" customHeight="1">
      <c r="A35" s="4">
        <v>1</v>
      </c>
      <c r="B35" s="5" t="s">
        <v>44</v>
      </c>
      <c r="C35" s="3" t="s">
        <v>24</v>
      </c>
      <c r="D35" s="3" t="s">
        <v>26</v>
      </c>
      <c r="E35" s="3" t="s">
        <v>7</v>
      </c>
      <c r="F35" s="3">
        <v>372.6</v>
      </c>
      <c r="G35" s="3">
        <v>16</v>
      </c>
      <c r="H35" s="3">
        <v>1917</v>
      </c>
      <c r="I35" s="15" t="s">
        <v>20</v>
      </c>
      <c r="J35" s="6">
        <v>4000000</v>
      </c>
      <c r="K35" s="6">
        <v>0</v>
      </c>
      <c r="L35" s="21" t="s">
        <v>17</v>
      </c>
      <c r="M35" s="15" t="s">
        <v>48</v>
      </c>
    </row>
    <row r="36" spans="1:13" s="2" customFormat="1" ht="15" customHeight="1">
      <c r="A36" s="7"/>
      <c r="B36" s="34" t="s">
        <v>31</v>
      </c>
      <c r="C36" s="35"/>
      <c r="D36" s="35"/>
      <c r="E36" s="35"/>
      <c r="F36" s="1">
        <f>F35</f>
        <v>372.6</v>
      </c>
      <c r="G36" s="1">
        <f>G35</f>
        <v>16</v>
      </c>
      <c r="H36" s="34"/>
      <c r="I36" s="36"/>
      <c r="J36" s="12">
        <f>SUM(J35)</f>
        <v>4000000</v>
      </c>
      <c r="K36" s="11">
        <v>0</v>
      </c>
      <c r="L36" s="22"/>
      <c r="M36" s="24"/>
    </row>
    <row r="37" spans="1:13" s="2" customFormat="1" ht="15" customHeight="1">
      <c r="A37" s="32" t="s">
        <v>32</v>
      </c>
      <c r="B37" s="33"/>
      <c r="C37" s="16"/>
      <c r="D37" s="16"/>
      <c r="E37" s="8"/>
      <c r="F37" s="8"/>
      <c r="G37" s="8"/>
      <c r="H37" s="8"/>
      <c r="I37" s="8"/>
      <c r="J37" s="8"/>
      <c r="K37" s="8"/>
      <c r="L37" s="20"/>
      <c r="M37" s="24"/>
    </row>
    <row r="38" spans="1:13" s="2" customFormat="1" ht="31.5" customHeight="1">
      <c r="A38" s="4">
        <v>1</v>
      </c>
      <c r="B38" s="5" t="s">
        <v>45</v>
      </c>
      <c r="C38" s="3" t="s">
        <v>24</v>
      </c>
      <c r="D38" s="3" t="s">
        <v>26</v>
      </c>
      <c r="E38" s="3" t="s">
        <v>7</v>
      </c>
      <c r="F38" s="3">
        <v>93.6</v>
      </c>
      <c r="G38" s="3">
        <v>5</v>
      </c>
      <c r="H38" s="3">
        <v>1971</v>
      </c>
      <c r="I38" s="15" t="s">
        <v>36</v>
      </c>
      <c r="J38" s="6">
        <v>3000000</v>
      </c>
      <c r="K38" s="6">
        <v>0</v>
      </c>
      <c r="L38" s="21" t="s">
        <v>52</v>
      </c>
      <c r="M38" s="28" t="s">
        <v>51</v>
      </c>
    </row>
    <row r="39" spans="1:13" s="2" customFormat="1" ht="15" customHeight="1">
      <c r="A39" s="7"/>
      <c r="B39" s="34" t="s">
        <v>33</v>
      </c>
      <c r="C39" s="35"/>
      <c r="D39" s="35"/>
      <c r="E39" s="35"/>
      <c r="F39" s="1">
        <f>F38</f>
        <v>93.6</v>
      </c>
      <c r="G39" s="1">
        <f>G38</f>
        <v>5</v>
      </c>
      <c r="H39" s="34"/>
      <c r="I39" s="36"/>
      <c r="J39" s="12">
        <f>SUM(J38)</f>
        <v>3000000</v>
      </c>
      <c r="K39" s="11">
        <v>0</v>
      </c>
      <c r="L39" s="22"/>
      <c r="M39" s="24"/>
    </row>
    <row r="40" spans="1:13" s="2" customFormat="1" ht="15" customHeight="1">
      <c r="A40" s="32" t="s">
        <v>34</v>
      </c>
      <c r="B40" s="33"/>
      <c r="C40" s="16"/>
      <c r="D40" s="16"/>
      <c r="E40" s="8"/>
      <c r="F40" s="8"/>
      <c r="G40" s="8"/>
      <c r="H40" s="8"/>
      <c r="I40" s="8"/>
      <c r="J40" s="8"/>
      <c r="K40" s="8"/>
      <c r="L40" s="20"/>
      <c r="M40" s="24"/>
    </row>
    <row r="41" spans="1:13" s="2" customFormat="1" ht="31.5" customHeight="1">
      <c r="A41" s="4">
        <v>1</v>
      </c>
      <c r="B41" s="5" t="s">
        <v>46</v>
      </c>
      <c r="C41" s="3" t="s">
        <v>24</v>
      </c>
      <c r="D41" s="3" t="s">
        <v>26</v>
      </c>
      <c r="E41" s="3" t="s">
        <v>7</v>
      </c>
      <c r="F41" s="3">
        <v>128.9</v>
      </c>
      <c r="G41" s="3">
        <v>6</v>
      </c>
      <c r="H41" s="3">
        <v>1902</v>
      </c>
      <c r="I41" s="15" t="s">
        <v>36</v>
      </c>
      <c r="J41" s="6">
        <v>3500000</v>
      </c>
      <c r="K41" s="6">
        <v>0</v>
      </c>
      <c r="L41" s="21" t="s">
        <v>52</v>
      </c>
      <c r="M41" s="28" t="s">
        <v>51</v>
      </c>
    </row>
    <row r="42" spans="1:13" s="2" customFormat="1" ht="15" customHeight="1">
      <c r="A42" s="7"/>
      <c r="B42" s="34" t="s">
        <v>35</v>
      </c>
      <c r="C42" s="35"/>
      <c r="D42" s="35"/>
      <c r="E42" s="35"/>
      <c r="F42" s="1">
        <f>F41</f>
        <v>128.9</v>
      </c>
      <c r="G42" s="1">
        <f>G41</f>
        <v>6</v>
      </c>
      <c r="H42" s="34"/>
      <c r="I42" s="36"/>
      <c r="J42" s="12">
        <f>SUM(J41)</f>
        <v>3500000</v>
      </c>
      <c r="K42" s="11">
        <v>0</v>
      </c>
      <c r="L42" s="22"/>
      <c r="M42" s="24"/>
    </row>
    <row r="43" spans="1:13" ht="17.25" customHeight="1">
      <c r="A43" s="25"/>
      <c r="B43" s="51" t="s">
        <v>71</v>
      </c>
      <c r="C43" s="52"/>
      <c r="D43" s="52"/>
      <c r="E43" s="52"/>
      <c r="F43" s="25"/>
      <c r="G43" s="25"/>
      <c r="H43" s="25"/>
      <c r="I43" s="25"/>
      <c r="J43" s="26">
        <f>SUM(J23,J27,J30,J33,J36,J39,J42)</f>
        <v>38360000</v>
      </c>
      <c r="K43" s="25"/>
      <c r="L43" s="27"/>
      <c r="M43" s="24"/>
    </row>
    <row r="44" spans="1:13" ht="30.75" customHeight="1">
      <c r="A44" s="50" t="s">
        <v>54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24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</sheetData>
  <sheetProtection/>
  <autoFilter ref="B3:B30"/>
  <mergeCells count="39">
    <mergeCell ref="A45:M45"/>
    <mergeCell ref="M5:M6"/>
    <mergeCell ref="A44:M44"/>
    <mergeCell ref="B43:E43"/>
    <mergeCell ref="D5:D6"/>
    <mergeCell ref="A24:B24"/>
    <mergeCell ref="B30:E30"/>
    <mergeCell ref="A28:B28"/>
    <mergeCell ref="H23:I23"/>
    <mergeCell ref="H27:I27"/>
    <mergeCell ref="G5:G6"/>
    <mergeCell ref="I5:I6"/>
    <mergeCell ref="C5:C6"/>
    <mergeCell ref="H5:H6"/>
    <mergeCell ref="B5:B6"/>
    <mergeCell ref="A3:L3"/>
    <mergeCell ref="A5:A6"/>
    <mergeCell ref="F5:F6"/>
    <mergeCell ref="A4:L4"/>
    <mergeCell ref="B36:E36"/>
    <mergeCell ref="H36:I36"/>
    <mergeCell ref="L5:L6"/>
    <mergeCell ref="H30:I30"/>
    <mergeCell ref="B27:E27"/>
    <mergeCell ref="A7:B7"/>
    <mergeCell ref="A34:B34"/>
    <mergeCell ref="B23:E23"/>
    <mergeCell ref="E5:E6"/>
    <mergeCell ref="J5:K5"/>
    <mergeCell ref="J1:M2"/>
    <mergeCell ref="A37:B37"/>
    <mergeCell ref="B39:E39"/>
    <mergeCell ref="H39:I39"/>
    <mergeCell ref="A40:B40"/>
    <mergeCell ref="B42:E42"/>
    <mergeCell ref="H42:I42"/>
    <mergeCell ref="A31:B31"/>
    <mergeCell ref="B33:E33"/>
    <mergeCell ref="H33:I33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55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Владимировна Перова</cp:lastModifiedBy>
  <cp:lastPrinted>2023-09-27T10:19:50Z</cp:lastPrinted>
  <dcterms:created xsi:type="dcterms:W3CDTF">1996-10-08T23:32:33Z</dcterms:created>
  <dcterms:modified xsi:type="dcterms:W3CDTF">2023-10-05T03:46:41Z</dcterms:modified>
  <cp:category/>
  <cp:version/>
  <cp:contentType/>
  <cp:contentStatus/>
</cp:coreProperties>
</file>