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Лист3" sheetId="3" r:id="rId1"/>
  </sheets>
  <definedNames>
    <definedName name="_xlnm.Print_Area" localSheetId="0">Лист3!$A$1:$Q$51</definedName>
  </definedNames>
  <calcPr calcId="145621"/>
</workbook>
</file>

<file path=xl/calcChain.xml><?xml version="1.0" encoding="utf-8"?>
<calcChain xmlns="http://schemas.openxmlformats.org/spreadsheetml/2006/main">
  <c r="H28" i="3" l="1"/>
  <c r="I28" i="3"/>
  <c r="J28" i="3"/>
  <c r="K28" i="3"/>
  <c r="L28" i="3"/>
  <c r="M28" i="3"/>
  <c r="N28" i="3"/>
  <c r="O28" i="3"/>
  <c r="P28" i="3"/>
  <c r="G28" i="3"/>
  <c r="G19" i="3"/>
  <c r="H19" i="3"/>
  <c r="I19" i="3"/>
  <c r="J19" i="3"/>
  <c r="K19" i="3"/>
  <c r="L19" i="3"/>
  <c r="M19" i="3"/>
  <c r="N19" i="3"/>
  <c r="O19" i="3"/>
  <c r="P19" i="3"/>
  <c r="H11" i="3"/>
  <c r="I11" i="3"/>
  <c r="J11" i="3"/>
  <c r="K11" i="3"/>
  <c r="L11" i="3"/>
  <c r="M11" i="3"/>
  <c r="N11" i="3"/>
  <c r="O11" i="3"/>
  <c r="P11" i="3"/>
  <c r="G11" i="3"/>
  <c r="J36" i="3" l="1"/>
  <c r="H36" i="3"/>
  <c r="J51" i="3" l="1"/>
  <c r="I51" i="3"/>
  <c r="H51" i="3"/>
  <c r="G51" i="3"/>
  <c r="J50" i="3"/>
  <c r="I50" i="3"/>
  <c r="H50" i="3"/>
  <c r="G50" i="3"/>
  <c r="J49" i="3"/>
  <c r="I49" i="3"/>
  <c r="H49" i="3"/>
  <c r="G49" i="3"/>
  <c r="J48" i="3"/>
  <c r="I48" i="3"/>
  <c r="H48" i="3"/>
  <c r="G48" i="3"/>
  <c r="J47" i="3"/>
  <c r="I47" i="3"/>
  <c r="H47" i="3"/>
  <c r="G47" i="3"/>
  <c r="J46" i="3"/>
  <c r="I46" i="3"/>
  <c r="H46" i="3"/>
  <c r="G46" i="3"/>
  <c r="J45" i="3"/>
  <c r="I45" i="3"/>
  <c r="H45" i="3"/>
  <c r="G45" i="3"/>
  <c r="I36" i="3"/>
  <c r="G36" i="3"/>
  <c r="I44" i="3" l="1"/>
  <c r="G44" i="3"/>
  <c r="J44" i="3"/>
  <c r="H44" i="3"/>
</calcChain>
</file>

<file path=xl/sharedStrings.xml><?xml version="1.0" encoding="utf-8"?>
<sst xmlns="http://schemas.openxmlformats.org/spreadsheetml/2006/main" count="114" uniqueCount="46">
  <si>
    <t>№</t>
  </si>
  <si>
    <t>Срок исполнения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</si>
  <si>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</si>
  <si>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</si>
  <si>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</si>
  <si>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</si>
  <si>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</si>
  <si>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</si>
  <si>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Итого по задаче 1</t>
  </si>
  <si>
    <t>Итого по задаче 2</t>
  </si>
  <si>
    <t>ВСЕГО</t>
  </si>
  <si>
    <t>Объем финансирования                 (тыс. рублей)</t>
  </si>
  <si>
    <t>план</t>
  </si>
  <si>
    <t xml:space="preserve">Код бюджетной классификации (КЦСР, КВР)
</t>
  </si>
  <si>
    <t>2200020480, 244</t>
  </si>
  <si>
    <t>Наименование целей, задач, мероприятий муниципальной программы</t>
  </si>
  <si>
    <t>Цель муниципальной программы: Создание безопасных и благоприятных условий проживания граждан</t>
  </si>
  <si>
    <t>Задача 1 муниципальной программы: Приведение многоквартирных домов в нормативное состояние и соответствие установленным санитарным и техническим правилам и нормам</t>
  </si>
  <si>
    <t>Ответственный исполнитель,
соисполнители, участники</t>
  </si>
  <si>
    <t>Уровень приоритетности мероприятий</t>
  </si>
  <si>
    <t>I</t>
  </si>
  <si>
    <t>Д</t>
  </si>
  <si>
    <t>А, Б, В, Г</t>
  </si>
  <si>
    <t>Задача 2 муниципальной программы: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</t>
  </si>
  <si>
    <t>Мероприятие 2.1:
Взносы на капитальный ремонт жилых и нежилых помещений в многоквартирных домах, находящихся в муниципальной собственности</t>
  </si>
  <si>
    <t>Администрация Октябрьского района Города Томска, Администрация Кировского района Города Томска, Администрация Советского района Города Томска, Администрация Ленинского района Города Томска</t>
  </si>
  <si>
    <t>Администрация Октябрьского района Города Томска, Администрация Кировского района Города Томска, Администрация Советского района Города Томска, Администрация Ленинского района Города Томска, Департамент управления муниципальной собственностью  администрации Города Томска</t>
  </si>
  <si>
    <t>Мероприятие 1.1: Проведение работ по капитальному или выборочному капитальному ремонту многоквартирных домов</t>
  </si>
  <si>
    <t>Приложение 2 к муниципальной программе                            
«Капитальный ремонт многоквартирных домов» на 2024 - 2030 годы»</t>
  </si>
  <si>
    <t>ПЕРЕЧЕНЬ МЕРОПРИЯТИЙ И РЕСУРСНОЕ ОБЕСПЕЧЕНИЕ МУНИЦИПАЛЬНОЙ ПРОГРАММЫ
«КАПИТАЛЬНЫЙ РЕМОНТ МНОГОКВАРТИРНЫХ ДОМОВ» НА 2024 - 2030 ГОДЫ</t>
  </si>
  <si>
    <t>Критерий определения уровня приоритетности мероприятий</t>
  </si>
  <si>
    <t>Приложение 3 к постановлению администрации  Города Томска</t>
  </si>
  <si>
    <t>В том числе за счет средств</t>
  </si>
  <si>
    <t>1</t>
  </si>
  <si>
    <t>2</t>
  </si>
  <si>
    <t>всего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</si>
  <si>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</si>
  <si>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</si>
  <si>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</si>
  <si>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</si>
  <si>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</si>
  <si>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</si>
  <si>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</si>
  <si>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ВСЕГО ПО МУНИЦИПАЛЬНОЙ ПРОГРАММЕ</t>
  </si>
  <si>
    <t>х</t>
  </si>
  <si>
    <t xml:space="preserve">от 25.03.2024 № 224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</si>
</sst>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0" borderId="0" xfId="0" applyFont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/>
    <xf numFmtId="0" fontId="1" fillId="0" borderId="0" xfId="0" applyFont="1" applyFill="1" applyAlignment="1">
      <alignment wrapText="1"/>
    </xf>
    <xf numFmtId="164" fontId="2" fillId="2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3" borderId="0" xfId="0" applyFont="1" applyFill="1"/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6" xfId="0" applyNumberFormat="1" applyFont="1" applyFill="1" applyBorder="1" applyAlignment="1">
      <alignment horizontal="left" vertical="center" wrapText="1"/>
    </xf>
    <xf numFmtId="0" fontId="1" fillId="2" borderId="7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horizontal="center" vertical="justify" wrapText="1"/>
    </xf>
    <xf numFmtId="49" fontId="1" fillId="2" borderId="5" xfId="0" applyNumberFormat="1" applyFont="1" applyFill="1" applyBorder="1" applyAlignment="1">
      <alignment horizontal="center" vertical="justify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8"/>
  <sheetViews>
    <sheetView tabSelected="1" view="pageBreakPreview" zoomScale="70" zoomScaleNormal="75" zoomScaleSheetLayoutView="70" workbookViewId="0">
      <pane ySplit="7" topLeftCell="A8" activePane="bottomLeft" state="frozen"/>
      <selection pane="bottomLeft" activeCell="N2" sqref="N2:Q2"/>
    </sheetView>
  </sheetViews>
  <sheetFormatPr defaultColWidth="9.109375" defaultRowHeight="13.2" x14ac:dyDescent="0.25"/>
  <cols>
    <col min="1" max="1" width="3.5546875" style="1" customWidth="1"/>
    <col min="2" max="2" width="21.33203125" style="1" customWidth="1"/>
    <col min="3" max="5" width="15.109375" style="1" customWidth="1"/>
    <col min="6" max="6" width="12.44140625" style="1" customWidth="1"/>
    <col min="7" max="7" width="12.88671875" style="1" customWidth="1"/>
    <col min="8" max="8" width="11" style="1" customWidth="1"/>
    <col min="9" max="9" width="11.44140625" style="1" customWidth="1"/>
    <col min="10" max="10" width="10.88671875" style="1" customWidth="1"/>
    <col min="11" max="11" width="11.44140625" style="1" customWidth="1"/>
    <col min="12" max="12" width="11.5546875" style="1" customWidth="1"/>
    <col min="13" max="13" width="11.109375" style="1" customWidth="1"/>
    <col min="14" max="14" width="10.88671875" style="1" customWidth="1"/>
    <col min="15" max="15" width="11.44140625" style="1" customWidth="1"/>
    <col min="16" max="16" width="8.44140625" style="1" customWidth="1"/>
    <col min="17" max="17" width="45.5546875" style="2" customWidth="1"/>
    <col min="18" max="16384" width="9.109375" style="14"/>
  </cols>
  <sheetData>
    <row r="1" spans="1:2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3" t="s">
        <v>31</v>
      </c>
      <c r="O1" s="63"/>
      <c r="P1" s="63"/>
      <c r="Q1" s="63"/>
    </row>
    <row r="2" spans="1:2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3" t="s">
        <v>45</v>
      </c>
      <c r="O2" s="63"/>
      <c r="P2" s="63"/>
      <c r="Q2" s="63"/>
    </row>
    <row r="3" spans="1:21" ht="37.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63" t="s">
        <v>28</v>
      </c>
      <c r="O3" s="63"/>
      <c r="P3" s="63"/>
      <c r="Q3" s="63"/>
      <c r="R3" s="16"/>
      <c r="S3" s="16"/>
      <c r="T3" s="16"/>
      <c r="U3" s="16"/>
    </row>
    <row r="4" spans="1:21" ht="26.25" customHeight="1" x14ac:dyDescent="0.25">
      <c r="A4" s="64" t="s">
        <v>29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21" ht="33" customHeight="1" x14ac:dyDescent="0.25">
      <c r="A5" s="45" t="s">
        <v>0</v>
      </c>
      <c r="B5" s="45" t="s">
        <v>15</v>
      </c>
      <c r="C5" s="60" t="s">
        <v>13</v>
      </c>
      <c r="D5" s="60" t="s">
        <v>19</v>
      </c>
      <c r="E5" s="60" t="s">
        <v>30</v>
      </c>
      <c r="F5" s="45" t="s">
        <v>1</v>
      </c>
      <c r="G5" s="45" t="s">
        <v>11</v>
      </c>
      <c r="H5" s="45"/>
      <c r="I5" s="57" t="s">
        <v>32</v>
      </c>
      <c r="J5" s="58"/>
      <c r="K5" s="58"/>
      <c r="L5" s="58"/>
      <c r="M5" s="58"/>
      <c r="N5" s="58"/>
      <c r="O5" s="58"/>
      <c r="P5" s="59"/>
      <c r="Q5" s="45" t="s">
        <v>18</v>
      </c>
    </row>
    <row r="6" spans="1:21" ht="25.5" customHeight="1" x14ac:dyDescent="0.25">
      <c r="A6" s="45"/>
      <c r="B6" s="45"/>
      <c r="C6" s="61"/>
      <c r="D6" s="61"/>
      <c r="E6" s="61"/>
      <c r="F6" s="45"/>
      <c r="G6" s="45"/>
      <c r="H6" s="45"/>
      <c r="I6" s="45" t="s">
        <v>2</v>
      </c>
      <c r="J6" s="45"/>
      <c r="K6" s="45" t="s">
        <v>3</v>
      </c>
      <c r="L6" s="45"/>
      <c r="M6" s="57" t="s">
        <v>4</v>
      </c>
      <c r="N6" s="59"/>
      <c r="O6" s="45" t="s">
        <v>5</v>
      </c>
      <c r="P6" s="57"/>
      <c r="Q6" s="45"/>
    </row>
    <row r="7" spans="1:21" ht="33" customHeight="1" x14ac:dyDescent="0.25">
      <c r="A7" s="45"/>
      <c r="B7" s="45"/>
      <c r="C7" s="62"/>
      <c r="D7" s="62"/>
      <c r="E7" s="62"/>
      <c r="F7" s="45"/>
      <c r="G7" s="28" t="s">
        <v>6</v>
      </c>
      <c r="H7" s="28" t="s">
        <v>7</v>
      </c>
      <c r="I7" s="28" t="s">
        <v>6</v>
      </c>
      <c r="J7" s="28" t="s">
        <v>7</v>
      </c>
      <c r="K7" s="28" t="s">
        <v>6</v>
      </c>
      <c r="L7" s="28" t="s">
        <v>7</v>
      </c>
      <c r="M7" s="28" t="s">
        <v>6</v>
      </c>
      <c r="N7" s="28" t="s">
        <v>7</v>
      </c>
      <c r="O7" s="28" t="s">
        <v>6</v>
      </c>
      <c r="P7" s="29" t="s">
        <v>12</v>
      </c>
      <c r="Q7" s="45"/>
    </row>
    <row r="8" spans="1:21" ht="17.100000000000001" customHeight="1" x14ac:dyDescent="0.25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  <c r="Q8" s="28">
        <v>17</v>
      </c>
    </row>
    <row r="9" spans="1:21" ht="17.100000000000001" customHeight="1" x14ac:dyDescent="0.25">
      <c r="A9" s="54" t="s">
        <v>16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6"/>
    </row>
    <row r="10" spans="1:21" ht="17.100000000000001" customHeight="1" x14ac:dyDescent="0.25">
      <c r="A10" s="54" t="s">
        <v>17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6"/>
    </row>
    <row r="11" spans="1:21" ht="17.100000000000001" customHeight="1" x14ac:dyDescent="0.25">
      <c r="A11" s="37" t="s">
        <v>33</v>
      </c>
      <c r="B11" s="65" t="s">
        <v>27</v>
      </c>
      <c r="C11" s="45"/>
      <c r="D11" s="45" t="s">
        <v>20</v>
      </c>
      <c r="E11" s="45" t="s">
        <v>22</v>
      </c>
      <c r="F11" s="7" t="s">
        <v>35</v>
      </c>
      <c r="G11" s="13">
        <f>SUM(G12:G18)</f>
        <v>200200</v>
      </c>
      <c r="H11" s="13">
        <f t="shared" ref="H11:P11" si="0">SUM(H12:H18)</f>
        <v>0</v>
      </c>
      <c r="I11" s="13">
        <f t="shared" si="0"/>
        <v>200200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3">
        <f t="shared" si="0"/>
        <v>0</v>
      </c>
      <c r="P11" s="13">
        <f t="shared" si="0"/>
        <v>0</v>
      </c>
      <c r="Q11" s="27"/>
    </row>
    <row r="12" spans="1:21" s="19" customFormat="1" ht="54.9" customHeight="1" x14ac:dyDescent="0.25">
      <c r="A12" s="38"/>
      <c r="B12" s="65"/>
      <c r="C12" s="45"/>
      <c r="D12" s="45"/>
      <c r="E12" s="45"/>
      <c r="F12" s="22" t="s">
        <v>36</v>
      </c>
      <c r="G12" s="12">
        <v>36020</v>
      </c>
      <c r="H12" s="12">
        <v>0</v>
      </c>
      <c r="I12" s="12">
        <v>36020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27" t="s">
        <v>25</v>
      </c>
    </row>
    <row r="13" spans="1:21" ht="54.9" customHeight="1" x14ac:dyDescent="0.25">
      <c r="A13" s="38"/>
      <c r="B13" s="65"/>
      <c r="C13" s="45"/>
      <c r="D13" s="45"/>
      <c r="E13" s="45"/>
      <c r="F13" s="22" t="s">
        <v>37</v>
      </c>
      <c r="G13" s="12">
        <v>36830</v>
      </c>
      <c r="H13" s="12">
        <v>0</v>
      </c>
      <c r="I13" s="12">
        <v>36830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27" t="s">
        <v>25</v>
      </c>
    </row>
    <row r="14" spans="1:21" ht="54.9" customHeight="1" x14ac:dyDescent="0.25">
      <c r="A14" s="38"/>
      <c r="B14" s="65"/>
      <c r="C14" s="45"/>
      <c r="D14" s="45"/>
      <c r="E14" s="45"/>
      <c r="F14" s="22" t="s">
        <v>38</v>
      </c>
      <c r="G14" s="12">
        <v>22800</v>
      </c>
      <c r="H14" s="12">
        <v>0</v>
      </c>
      <c r="I14" s="12">
        <v>22800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27" t="s">
        <v>25</v>
      </c>
    </row>
    <row r="15" spans="1:21" s="9" customFormat="1" ht="54.9" customHeight="1" x14ac:dyDescent="0.25">
      <c r="A15" s="38"/>
      <c r="B15" s="65"/>
      <c r="C15" s="45"/>
      <c r="D15" s="45"/>
      <c r="E15" s="45"/>
      <c r="F15" s="22" t="s">
        <v>39</v>
      </c>
      <c r="G15" s="12">
        <v>33500</v>
      </c>
      <c r="H15" s="12">
        <v>0</v>
      </c>
      <c r="I15" s="12">
        <v>33500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27" t="s">
        <v>25</v>
      </c>
    </row>
    <row r="16" spans="1:21" ht="54.9" customHeight="1" x14ac:dyDescent="0.25">
      <c r="A16" s="38"/>
      <c r="B16" s="65"/>
      <c r="C16" s="45"/>
      <c r="D16" s="45"/>
      <c r="E16" s="45"/>
      <c r="F16" s="22" t="s">
        <v>40</v>
      </c>
      <c r="G16" s="12">
        <v>30900</v>
      </c>
      <c r="H16" s="12">
        <v>0</v>
      </c>
      <c r="I16" s="12">
        <v>30900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27" t="s">
        <v>25</v>
      </c>
    </row>
    <row r="17" spans="1:17" ht="54.9" customHeight="1" x14ac:dyDescent="0.25">
      <c r="A17" s="38"/>
      <c r="B17" s="65"/>
      <c r="C17" s="45"/>
      <c r="D17" s="45"/>
      <c r="E17" s="45"/>
      <c r="F17" s="22" t="s">
        <v>41</v>
      </c>
      <c r="G17" s="12">
        <v>25200</v>
      </c>
      <c r="H17" s="12">
        <v>0</v>
      </c>
      <c r="I17" s="12">
        <v>25200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27" t="s">
        <v>25</v>
      </c>
    </row>
    <row r="18" spans="1:17" ht="54.9" customHeight="1" x14ac:dyDescent="0.25">
      <c r="A18" s="38"/>
      <c r="B18" s="65"/>
      <c r="C18" s="45"/>
      <c r="D18" s="45"/>
      <c r="E18" s="45"/>
      <c r="F18" s="22" t="s">
        <v>42</v>
      </c>
      <c r="G18" s="12">
        <v>14950</v>
      </c>
      <c r="H18" s="12">
        <v>0</v>
      </c>
      <c r="I18" s="12">
        <v>14950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27" t="s">
        <v>25</v>
      </c>
    </row>
    <row r="19" spans="1:17" s="9" customFormat="1" ht="24.9" customHeight="1" x14ac:dyDescent="0.25">
      <c r="A19" s="37"/>
      <c r="B19" s="34" t="s">
        <v>8</v>
      </c>
      <c r="C19" s="50"/>
      <c r="D19" s="34" t="s">
        <v>44</v>
      </c>
      <c r="E19" s="34" t="s">
        <v>44</v>
      </c>
      <c r="F19" s="7" t="s">
        <v>35</v>
      </c>
      <c r="G19" s="17">
        <f t="shared" ref="G19:P19" si="1">SUM(G12:G18)</f>
        <v>200200</v>
      </c>
      <c r="H19" s="13">
        <f t="shared" si="1"/>
        <v>0</v>
      </c>
      <c r="I19" s="17">
        <f t="shared" si="1"/>
        <v>200200</v>
      </c>
      <c r="J19" s="13">
        <f t="shared" si="1"/>
        <v>0</v>
      </c>
      <c r="K19" s="13">
        <f t="shared" si="1"/>
        <v>0</v>
      </c>
      <c r="L19" s="13">
        <f t="shared" si="1"/>
        <v>0</v>
      </c>
      <c r="M19" s="13">
        <f t="shared" si="1"/>
        <v>0</v>
      </c>
      <c r="N19" s="13">
        <f t="shared" si="1"/>
        <v>0</v>
      </c>
      <c r="O19" s="13">
        <f t="shared" si="1"/>
        <v>0</v>
      </c>
      <c r="P19" s="13">
        <f t="shared" si="1"/>
        <v>0</v>
      </c>
      <c r="Q19" s="8"/>
    </row>
    <row r="20" spans="1:17" s="9" customFormat="1" ht="54.9" customHeight="1" x14ac:dyDescent="0.25">
      <c r="A20" s="38"/>
      <c r="B20" s="35"/>
      <c r="C20" s="51"/>
      <c r="D20" s="35"/>
      <c r="E20" s="35"/>
      <c r="F20" s="22" t="s">
        <v>36</v>
      </c>
      <c r="G20" s="12">
        <v>36020</v>
      </c>
      <c r="H20" s="12">
        <v>0</v>
      </c>
      <c r="I20" s="12">
        <v>36020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27" t="s">
        <v>25</v>
      </c>
    </row>
    <row r="21" spans="1:17" s="9" customFormat="1" ht="54.9" customHeight="1" x14ac:dyDescent="0.25">
      <c r="A21" s="38"/>
      <c r="B21" s="35"/>
      <c r="C21" s="51"/>
      <c r="D21" s="35"/>
      <c r="E21" s="35"/>
      <c r="F21" s="22" t="s">
        <v>37</v>
      </c>
      <c r="G21" s="12">
        <v>36830</v>
      </c>
      <c r="H21" s="12">
        <v>0</v>
      </c>
      <c r="I21" s="12">
        <v>36830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27" t="s">
        <v>25</v>
      </c>
    </row>
    <row r="22" spans="1:17" s="9" customFormat="1" ht="54.9" customHeight="1" x14ac:dyDescent="0.25">
      <c r="A22" s="38"/>
      <c r="B22" s="35"/>
      <c r="C22" s="51"/>
      <c r="D22" s="35"/>
      <c r="E22" s="35"/>
      <c r="F22" s="22" t="s">
        <v>38</v>
      </c>
      <c r="G22" s="12">
        <v>22800</v>
      </c>
      <c r="H22" s="12">
        <v>0</v>
      </c>
      <c r="I22" s="12">
        <v>22800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27" t="s">
        <v>25</v>
      </c>
    </row>
    <row r="23" spans="1:17" s="9" customFormat="1" ht="54.9" customHeight="1" x14ac:dyDescent="0.25">
      <c r="A23" s="38"/>
      <c r="B23" s="35"/>
      <c r="C23" s="51"/>
      <c r="D23" s="35"/>
      <c r="E23" s="35"/>
      <c r="F23" s="22" t="s">
        <v>39</v>
      </c>
      <c r="G23" s="12">
        <v>33500</v>
      </c>
      <c r="H23" s="12">
        <v>0</v>
      </c>
      <c r="I23" s="12">
        <v>33500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27" t="s">
        <v>25</v>
      </c>
    </row>
    <row r="24" spans="1:17" s="9" customFormat="1" ht="54.9" customHeight="1" x14ac:dyDescent="0.25">
      <c r="A24" s="38"/>
      <c r="B24" s="35"/>
      <c r="C24" s="51"/>
      <c r="D24" s="35"/>
      <c r="E24" s="35"/>
      <c r="F24" s="22" t="s">
        <v>40</v>
      </c>
      <c r="G24" s="12">
        <v>30900</v>
      </c>
      <c r="H24" s="12">
        <v>0</v>
      </c>
      <c r="I24" s="12">
        <v>30900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27" t="s">
        <v>25</v>
      </c>
    </row>
    <row r="25" spans="1:17" s="9" customFormat="1" ht="54.9" customHeight="1" x14ac:dyDescent="0.25">
      <c r="A25" s="38"/>
      <c r="B25" s="35"/>
      <c r="C25" s="51"/>
      <c r="D25" s="35"/>
      <c r="E25" s="35"/>
      <c r="F25" s="22" t="s">
        <v>41</v>
      </c>
      <c r="G25" s="12">
        <v>25200</v>
      </c>
      <c r="H25" s="12">
        <v>0</v>
      </c>
      <c r="I25" s="12">
        <v>25200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27" t="s">
        <v>25</v>
      </c>
    </row>
    <row r="26" spans="1:17" s="9" customFormat="1" ht="54.9" customHeight="1" x14ac:dyDescent="0.25">
      <c r="A26" s="39"/>
      <c r="B26" s="36"/>
      <c r="C26" s="52"/>
      <c r="D26" s="36"/>
      <c r="E26" s="36"/>
      <c r="F26" s="22" t="s">
        <v>42</v>
      </c>
      <c r="G26" s="12">
        <v>14950</v>
      </c>
      <c r="H26" s="12">
        <v>0</v>
      </c>
      <c r="I26" s="12">
        <v>14950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27" t="s">
        <v>25</v>
      </c>
    </row>
    <row r="27" spans="1:17" ht="21.75" customHeight="1" x14ac:dyDescent="0.25">
      <c r="A27" s="42" t="s">
        <v>23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</row>
    <row r="28" spans="1:17" ht="21.75" customHeight="1" x14ac:dyDescent="0.25">
      <c r="A28" s="53" t="s">
        <v>34</v>
      </c>
      <c r="B28" s="60" t="s">
        <v>24</v>
      </c>
      <c r="C28" s="60" t="s">
        <v>14</v>
      </c>
      <c r="D28" s="60" t="s">
        <v>20</v>
      </c>
      <c r="E28" s="60" t="s">
        <v>21</v>
      </c>
      <c r="F28" s="26" t="s">
        <v>35</v>
      </c>
      <c r="G28" s="13">
        <f>SUM(G29:G35)</f>
        <v>189610.9</v>
      </c>
      <c r="H28" s="13">
        <f t="shared" ref="H28:P28" si="2">SUM(H29:H35)</f>
        <v>139610.9</v>
      </c>
      <c r="I28" s="13">
        <f t="shared" si="2"/>
        <v>189610.9</v>
      </c>
      <c r="J28" s="13">
        <f t="shared" si="2"/>
        <v>139610.9</v>
      </c>
      <c r="K28" s="13">
        <f t="shared" si="2"/>
        <v>0</v>
      </c>
      <c r="L28" s="13">
        <f t="shared" si="2"/>
        <v>0</v>
      </c>
      <c r="M28" s="13">
        <f t="shared" si="2"/>
        <v>0</v>
      </c>
      <c r="N28" s="13">
        <f t="shared" si="2"/>
        <v>0</v>
      </c>
      <c r="O28" s="13">
        <f t="shared" si="2"/>
        <v>0</v>
      </c>
      <c r="P28" s="13">
        <f t="shared" si="2"/>
        <v>0</v>
      </c>
      <c r="Q28" s="25"/>
    </row>
    <row r="29" spans="1:17" ht="80.099999999999994" customHeight="1" x14ac:dyDescent="0.25">
      <c r="A29" s="53"/>
      <c r="B29" s="61"/>
      <c r="C29" s="61"/>
      <c r="D29" s="61"/>
      <c r="E29" s="61"/>
      <c r="F29" s="33" t="s">
        <v>36</v>
      </c>
      <c r="G29" s="23">
        <v>30523.5</v>
      </c>
      <c r="H29" s="23">
        <v>30523.5</v>
      </c>
      <c r="I29" s="23">
        <v>30523.5</v>
      </c>
      <c r="J29" s="23">
        <v>30523.5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4" t="s">
        <v>26</v>
      </c>
    </row>
    <row r="30" spans="1:17" ht="80.099999999999994" customHeight="1" x14ac:dyDescent="0.25">
      <c r="A30" s="53"/>
      <c r="B30" s="61"/>
      <c r="C30" s="61"/>
      <c r="D30" s="61"/>
      <c r="E30" s="61"/>
      <c r="F30" s="7" t="s">
        <v>37</v>
      </c>
      <c r="G30" s="12">
        <v>29543.7</v>
      </c>
      <c r="H30" s="12">
        <v>29543.7</v>
      </c>
      <c r="I30" s="12">
        <v>29543.7</v>
      </c>
      <c r="J30" s="12">
        <v>29543.7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27" t="s">
        <v>26</v>
      </c>
    </row>
    <row r="31" spans="1:17" ht="80.099999999999994" customHeight="1" x14ac:dyDescent="0.25">
      <c r="A31" s="53"/>
      <c r="B31" s="61"/>
      <c r="C31" s="61"/>
      <c r="D31" s="61"/>
      <c r="E31" s="61"/>
      <c r="F31" s="7" t="s">
        <v>38</v>
      </c>
      <c r="G31" s="12">
        <v>29543.7</v>
      </c>
      <c r="H31" s="12">
        <v>29543.7</v>
      </c>
      <c r="I31" s="12">
        <v>29543.7</v>
      </c>
      <c r="J31" s="12">
        <v>29543.7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27" t="s">
        <v>26</v>
      </c>
    </row>
    <row r="32" spans="1:17" ht="80.099999999999994" customHeight="1" x14ac:dyDescent="0.25">
      <c r="A32" s="53"/>
      <c r="B32" s="61"/>
      <c r="C32" s="61"/>
      <c r="D32" s="61"/>
      <c r="E32" s="61"/>
      <c r="F32" s="7" t="s">
        <v>39</v>
      </c>
      <c r="G32" s="12">
        <v>25000</v>
      </c>
      <c r="H32" s="12">
        <v>25000</v>
      </c>
      <c r="I32" s="12">
        <v>25000</v>
      </c>
      <c r="J32" s="12">
        <v>25000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27" t="s">
        <v>26</v>
      </c>
    </row>
    <row r="33" spans="1:17" ht="80.099999999999994" customHeight="1" x14ac:dyDescent="0.25">
      <c r="A33" s="53"/>
      <c r="B33" s="61"/>
      <c r="C33" s="61"/>
      <c r="D33" s="61"/>
      <c r="E33" s="61"/>
      <c r="F33" s="7" t="s">
        <v>40</v>
      </c>
      <c r="G33" s="12">
        <v>25000</v>
      </c>
      <c r="H33" s="12">
        <v>25000</v>
      </c>
      <c r="I33" s="12">
        <v>25000</v>
      </c>
      <c r="J33" s="12">
        <v>25000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27" t="s">
        <v>26</v>
      </c>
    </row>
    <row r="34" spans="1:17" ht="80.099999999999994" customHeight="1" x14ac:dyDescent="0.25">
      <c r="A34" s="53"/>
      <c r="B34" s="61"/>
      <c r="C34" s="61"/>
      <c r="D34" s="61"/>
      <c r="E34" s="61"/>
      <c r="F34" s="7" t="s">
        <v>41</v>
      </c>
      <c r="G34" s="12">
        <v>25000</v>
      </c>
      <c r="H34" s="12">
        <v>0</v>
      </c>
      <c r="I34" s="12">
        <v>25000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27" t="s">
        <v>26</v>
      </c>
    </row>
    <row r="35" spans="1:17" s="9" customFormat="1" ht="80.099999999999994" customHeight="1" x14ac:dyDescent="0.25">
      <c r="A35" s="53"/>
      <c r="B35" s="62"/>
      <c r="C35" s="62"/>
      <c r="D35" s="62"/>
      <c r="E35" s="62"/>
      <c r="F35" s="7" t="s">
        <v>42</v>
      </c>
      <c r="G35" s="12">
        <v>25000</v>
      </c>
      <c r="H35" s="12">
        <v>0</v>
      </c>
      <c r="I35" s="12">
        <v>25000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27" t="s">
        <v>26</v>
      </c>
    </row>
    <row r="36" spans="1:17" s="9" customFormat="1" ht="24.9" customHeight="1" x14ac:dyDescent="0.25">
      <c r="A36" s="37"/>
      <c r="B36" s="34" t="s">
        <v>9</v>
      </c>
      <c r="C36" s="34"/>
      <c r="D36" s="34" t="s">
        <v>44</v>
      </c>
      <c r="E36" s="34" t="s">
        <v>44</v>
      </c>
      <c r="F36" s="7" t="s">
        <v>35</v>
      </c>
      <c r="G36" s="17">
        <f>SUM(G29:G35)</f>
        <v>189610.9</v>
      </c>
      <c r="H36" s="13">
        <f>SUM(H29:H35)</f>
        <v>139610.9</v>
      </c>
      <c r="I36" s="17">
        <f>SUM(I29:I35)</f>
        <v>189610.9</v>
      </c>
      <c r="J36" s="13">
        <f>SUM(J29:J35)</f>
        <v>139610.9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7"/>
    </row>
    <row r="37" spans="1:17" s="9" customFormat="1" ht="80.099999999999994" customHeight="1" x14ac:dyDescent="0.25">
      <c r="A37" s="38"/>
      <c r="B37" s="35"/>
      <c r="C37" s="35"/>
      <c r="D37" s="35"/>
      <c r="E37" s="35"/>
      <c r="F37" s="33" t="s">
        <v>36</v>
      </c>
      <c r="G37" s="23">
        <v>30523.5</v>
      </c>
      <c r="H37" s="23">
        <v>30523.5</v>
      </c>
      <c r="I37" s="23">
        <v>30523.5</v>
      </c>
      <c r="J37" s="23">
        <v>30523.5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4" t="s">
        <v>26</v>
      </c>
    </row>
    <row r="38" spans="1:17" s="9" customFormat="1" ht="80.099999999999994" customHeight="1" x14ac:dyDescent="0.25">
      <c r="A38" s="38"/>
      <c r="B38" s="35"/>
      <c r="C38" s="35"/>
      <c r="D38" s="35"/>
      <c r="E38" s="35"/>
      <c r="F38" s="7" t="s">
        <v>37</v>
      </c>
      <c r="G38" s="12">
        <v>29543.7</v>
      </c>
      <c r="H38" s="12">
        <v>29543.7</v>
      </c>
      <c r="I38" s="12">
        <v>29543.7</v>
      </c>
      <c r="J38" s="12">
        <v>29543.7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27" t="s">
        <v>26</v>
      </c>
    </row>
    <row r="39" spans="1:17" s="9" customFormat="1" ht="80.099999999999994" customHeight="1" x14ac:dyDescent="0.25">
      <c r="A39" s="38"/>
      <c r="B39" s="35"/>
      <c r="C39" s="35"/>
      <c r="D39" s="35"/>
      <c r="E39" s="35"/>
      <c r="F39" s="7" t="s">
        <v>38</v>
      </c>
      <c r="G39" s="12">
        <v>29543.7</v>
      </c>
      <c r="H39" s="12">
        <v>29543.7</v>
      </c>
      <c r="I39" s="12">
        <v>29543.7</v>
      </c>
      <c r="J39" s="12">
        <v>29543.7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27" t="s">
        <v>26</v>
      </c>
    </row>
    <row r="40" spans="1:17" s="9" customFormat="1" ht="80.099999999999994" customHeight="1" x14ac:dyDescent="0.25">
      <c r="A40" s="38"/>
      <c r="B40" s="35"/>
      <c r="C40" s="35"/>
      <c r="D40" s="35"/>
      <c r="E40" s="35"/>
      <c r="F40" s="7" t="s">
        <v>39</v>
      </c>
      <c r="G40" s="12">
        <v>25000</v>
      </c>
      <c r="H40" s="12">
        <v>25000</v>
      </c>
      <c r="I40" s="12">
        <v>25000</v>
      </c>
      <c r="J40" s="12">
        <v>25000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27" t="s">
        <v>26</v>
      </c>
    </row>
    <row r="41" spans="1:17" s="9" customFormat="1" ht="80.099999999999994" customHeight="1" x14ac:dyDescent="0.25">
      <c r="A41" s="38"/>
      <c r="B41" s="35"/>
      <c r="C41" s="35"/>
      <c r="D41" s="35"/>
      <c r="E41" s="35"/>
      <c r="F41" s="7" t="s">
        <v>40</v>
      </c>
      <c r="G41" s="12">
        <v>25000</v>
      </c>
      <c r="H41" s="12">
        <v>25000</v>
      </c>
      <c r="I41" s="12">
        <v>25000</v>
      </c>
      <c r="J41" s="12">
        <v>25000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27" t="s">
        <v>26</v>
      </c>
    </row>
    <row r="42" spans="1:17" s="9" customFormat="1" ht="80.099999999999994" customHeight="1" x14ac:dyDescent="0.25">
      <c r="A42" s="38"/>
      <c r="B42" s="35"/>
      <c r="C42" s="35"/>
      <c r="D42" s="35"/>
      <c r="E42" s="35"/>
      <c r="F42" s="7" t="s">
        <v>41</v>
      </c>
      <c r="G42" s="12">
        <v>25000</v>
      </c>
      <c r="H42" s="12">
        <v>0</v>
      </c>
      <c r="I42" s="12">
        <v>25000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27" t="s">
        <v>26</v>
      </c>
    </row>
    <row r="43" spans="1:17" s="9" customFormat="1" ht="80.099999999999994" customHeight="1" x14ac:dyDescent="0.25">
      <c r="A43" s="39"/>
      <c r="B43" s="36"/>
      <c r="C43" s="36"/>
      <c r="D43" s="36"/>
      <c r="E43" s="36"/>
      <c r="F43" s="7" t="s">
        <v>42</v>
      </c>
      <c r="G43" s="12">
        <v>25000</v>
      </c>
      <c r="H43" s="12">
        <v>0</v>
      </c>
      <c r="I43" s="12">
        <v>25000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27" t="s">
        <v>26</v>
      </c>
    </row>
    <row r="44" spans="1:17" ht="17.100000000000001" customHeight="1" x14ac:dyDescent="0.25">
      <c r="A44" s="48"/>
      <c r="B44" s="34" t="s">
        <v>43</v>
      </c>
      <c r="C44" s="46"/>
      <c r="D44" s="31"/>
      <c r="E44" s="31"/>
      <c r="F44" s="7" t="s">
        <v>10</v>
      </c>
      <c r="G44" s="13">
        <f>SUM(G45:G51)</f>
        <v>389810.9</v>
      </c>
      <c r="H44" s="13">
        <f>SUM(H45:H51)</f>
        <v>139610.9</v>
      </c>
      <c r="I44" s="13">
        <f>SUM(I45:I51)</f>
        <v>389810.9</v>
      </c>
      <c r="J44" s="13">
        <f>SUM(J45:J51)</f>
        <v>139610.9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30"/>
    </row>
    <row r="45" spans="1:17" ht="17.100000000000001" customHeight="1" x14ac:dyDescent="0.25">
      <c r="A45" s="49"/>
      <c r="B45" s="35"/>
      <c r="C45" s="47"/>
      <c r="D45" s="32"/>
      <c r="E45" s="32"/>
      <c r="F45" s="20" t="s">
        <v>36</v>
      </c>
      <c r="G45" s="12">
        <f t="shared" ref="G45:G51" si="3">SUM(G29,G12)</f>
        <v>66543.5</v>
      </c>
      <c r="H45" s="12">
        <f>SUM(H29+ H12 )</f>
        <v>30523.5</v>
      </c>
      <c r="I45" s="12">
        <f>SUM(I29+I12)</f>
        <v>66543.5</v>
      </c>
      <c r="J45" s="12">
        <f>SUM(J29+J12)</f>
        <v>30523.5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30"/>
    </row>
    <row r="46" spans="1:17" ht="17.100000000000001" customHeight="1" x14ac:dyDescent="0.25">
      <c r="A46" s="49"/>
      <c r="B46" s="35"/>
      <c r="C46" s="47"/>
      <c r="D46" s="32"/>
      <c r="E46" s="32"/>
      <c r="F46" s="20" t="s">
        <v>37</v>
      </c>
      <c r="G46" s="12">
        <f t="shared" si="3"/>
        <v>66373.7</v>
      </c>
      <c r="H46" s="12">
        <f t="shared" ref="H46:J51" si="4">SUM(H30,H13)</f>
        <v>29543.7</v>
      </c>
      <c r="I46" s="12">
        <f t="shared" si="4"/>
        <v>66373.7</v>
      </c>
      <c r="J46" s="12">
        <f t="shared" si="4"/>
        <v>29543.7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30"/>
    </row>
    <row r="47" spans="1:17" ht="17.100000000000001" customHeight="1" x14ac:dyDescent="0.25">
      <c r="A47" s="49"/>
      <c r="B47" s="35"/>
      <c r="C47" s="47"/>
      <c r="D47" s="32"/>
      <c r="E47" s="32"/>
      <c r="F47" s="20" t="s">
        <v>38</v>
      </c>
      <c r="G47" s="12">
        <f t="shared" si="3"/>
        <v>52343.7</v>
      </c>
      <c r="H47" s="12">
        <f t="shared" si="4"/>
        <v>29543.7</v>
      </c>
      <c r="I47" s="12">
        <f t="shared" si="4"/>
        <v>52343.7</v>
      </c>
      <c r="J47" s="12">
        <f t="shared" si="4"/>
        <v>29543.7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30"/>
    </row>
    <row r="48" spans="1:17" ht="17.100000000000001" customHeight="1" x14ac:dyDescent="0.25">
      <c r="A48" s="49"/>
      <c r="B48" s="35"/>
      <c r="C48" s="47"/>
      <c r="D48" s="32"/>
      <c r="E48" s="32"/>
      <c r="F48" s="21" t="s">
        <v>39</v>
      </c>
      <c r="G48" s="12">
        <f t="shared" si="3"/>
        <v>58500</v>
      </c>
      <c r="H48" s="12">
        <f t="shared" si="4"/>
        <v>25000</v>
      </c>
      <c r="I48" s="12">
        <f t="shared" si="4"/>
        <v>58500</v>
      </c>
      <c r="J48" s="12">
        <f t="shared" si="4"/>
        <v>25000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30"/>
    </row>
    <row r="49" spans="1:17" ht="17.100000000000001" customHeight="1" x14ac:dyDescent="0.25">
      <c r="A49" s="49"/>
      <c r="B49" s="35"/>
      <c r="C49" s="47"/>
      <c r="D49" s="32"/>
      <c r="E49" s="32"/>
      <c r="F49" s="20" t="s">
        <v>40</v>
      </c>
      <c r="G49" s="30">
        <f t="shared" si="3"/>
        <v>55900</v>
      </c>
      <c r="H49" s="30">
        <f t="shared" si="4"/>
        <v>25000</v>
      </c>
      <c r="I49" s="30">
        <f t="shared" si="4"/>
        <v>55900</v>
      </c>
      <c r="J49" s="30">
        <f t="shared" si="4"/>
        <v>25000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30"/>
    </row>
    <row r="50" spans="1:17" ht="17.100000000000001" customHeight="1" x14ac:dyDescent="0.25">
      <c r="A50" s="49"/>
      <c r="B50" s="35"/>
      <c r="C50" s="47"/>
      <c r="D50" s="32"/>
      <c r="E50" s="32"/>
      <c r="F50" s="20" t="s">
        <v>41</v>
      </c>
      <c r="G50" s="12">
        <f t="shared" si="3"/>
        <v>50200</v>
      </c>
      <c r="H50" s="12">
        <f t="shared" si="4"/>
        <v>0</v>
      </c>
      <c r="I50" s="12">
        <f t="shared" si="4"/>
        <v>50200</v>
      </c>
      <c r="J50" s="12">
        <f t="shared" si="4"/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40"/>
    </row>
    <row r="51" spans="1:17" ht="17.100000000000001" customHeight="1" x14ac:dyDescent="0.25">
      <c r="A51" s="49"/>
      <c r="B51" s="35"/>
      <c r="C51" s="47"/>
      <c r="D51" s="32"/>
      <c r="E51" s="32"/>
      <c r="F51" s="20" t="s">
        <v>42</v>
      </c>
      <c r="G51" s="12">
        <f t="shared" si="3"/>
        <v>39950</v>
      </c>
      <c r="H51" s="12">
        <f t="shared" si="4"/>
        <v>0</v>
      </c>
      <c r="I51" s="12">
        <f t="shared" si="4"/>
        <v>39950</v>
      </c>
      <c r="J51" s="12">
        <f t="shared" si="4"/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41"/>
    </row>
    <row r="52" spans="1:17" ht="14.2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8"/>
    </row>
    <row r="53" spans="1:17" ht="12.75" customHeight="1" x14ac:dyDescent="0.25">
      <c r="A53" s="3"/>
      <c r="B53" s="3"/>
      <c r="C53" s="3"/>
      <c r="D53" s="3"/>
      <c r="E53" s="3"/>
      <c r="F53" s="3"/>
      <c r="G53" s="5"/>
      <c r="H53" s="5"/>
      <c r="I53" s="5"/>
      <c r="J53" s="5"/>
      <c r="K53" s="3"/>
      <c r="L53" s="3"/>
      <c r="M53" s="3"/>
      <c r="N53" s="3"/>
      <c r="O53" s="3"/>
      <c r="P53" s="3"/>
      <c r="Q53" s="18"/>
    </row>
    <row r="54" spans="1:17" ht="12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18"/>
    </row>
    <row r="55" spans="1:17" x14ac:dyDescent="0.25">
      <c r="A55" s="3"/>
      <c r="B55" s="3"/>
      <c r="C55" s="3"/>
      <c r="D55" s="3"/>
      <c r="E55" s="3"/>
      <c r="F55" s="3"/>
      <c r="G55" s="4"/>
      <c r="H55" s="4"/>
      <c r="I55" s="3"/>
      <c r="J55" s="3"/>
      <c r="K55" s="3"/>
      <c r="L55" s="3"/>
      <c r="M55" s="3"/>
      <c r="N55" s="3"/>
      <c r="O55" s="3"/>
      <c r="P55" s="3"/>
      <c r="Q55" s="18"/>
    </row>
    <row r="56" spans="1:17" x14ac:dyDescent="0.25">
      <c r="A56" s="3"/>
      <c r="B56" s="3"/>
      <c r="C56" s="3"/>
      <c r="D56" s="3"/>
      <c r="E56" s="3"/>
      <c r="F56" s="3"/>
      <c r="G56" s="5"/>
      <c r="H56" s="5"/>
      <c r="I56" s="3"/>
      <c r="J56" s="3"/>
      <c r="K56" s="3"/>
      <c r="L56" s="3"/>
      <c r="M56" s="3"/>
      <c r="N56" s="3"/>
      <c r="O56" s="3"/>
      <c r="P56" s="3"/>
      <c r="Q56" s="18"/>
    </row>
    <row r="57" spans="1:17" x14ac:dyDescent="0.25">
      <c r="A57" s="3"/>
      <c r="B57" s="3"/>
      <c r="C57" s="3"/>
      <c r="D57" s="3"/>
      <c r="E57" s="3"/>
      <c r="F57" s="3"/>
      <c r="G57" s="5"/>
      <c r="H57" s="6"/>
      <c r="I57" s="3"/>
      <c r="J57" s="3"/>
      <c r="K57" s="3"/>
      <c r="L57" s="3"/>
      <c r="M57" s="3"/>
      <c r="N57" s="3"/>
      <c r="O57" s="3"/>
      <c r="P57" s="3"/>
      <c r="Q57" s="18"/>
    </row>
    <row r="58" spans="1:17" s="15" customFormat="1" x14ac:dyDescent="0.25">
      <c r="A58" s="3"/>
      <c r="B58" s="3"/>
      <c r="C58" s="3"/>
      <c r="D58" s="3"/>
      <c r="E58" s="3"/>
      <c r="F58" s="3"/>
      <c r="G58" s="5"/>
      <c r="H58" s="6"/>
      <c r="I58" s="3"/>
      <c r="J58" s="3"/>
      <c r="K58" s="3"/>
      <c r="L58" s="3"/>
      <c r="M58" s="3"/>
      <c r="N58" s="3"/>
      <c r="O58" s="3"/>
      <c r="P58" s="3"/>
      <c r="Q58" s="18"/>
    </row>
    <row r="59" spans="1:17" s="15" customFormat="1" x14ac:dyDescent="0.25">
      <c r="A59" s="3"/>
      <c r="B59" s="3"/>
      <c r="C59" s="3"/>
      <c r="D59" s="3"/>
      <c r="E59" s="3"/>
      <c r="F59" s="3"/>
      <c r="G59" s="5"/>
      <c r="H59" s="6"/>
      <c r="I59" s="3"/>
      <c r="J59" s="3"/>
      <c r="K59" s="3"/>
      <c r="L59" s="3"/>
      <c r="M59" s="3"/>
      <c r="N59" s="3"/>
      <c r="O59" s="3"/>
      <c r="P59" s="3"/>
      <c r="Q59" s="18"/>
    </row>
    <row r="60" spans="1:17" s="15" customFormat="1" x14ac:dyDescent="0.25">
      <c r="A60" s="3"/>
      <c r="B60" s="3"/>
      <c r="C60" s="3"/>
      <c r="D60" s="3"/>
      <c r="E60" s="3"/>
      <c r="F60" s="3"/>
      <c r="G60" s="5"/>
      <c r="H60" s="6"/>
      <c r="I60" s="3"/>
      <c r="J60" s="3"/>
      <c r="K60" s="3"/>
      <c r="L60" s="3"/>
      <c r="M60" s="3"/>
      <c r="N60" s="3"/>
      <c r="O60" s="3"/>
      <c r="P60" s="3"/>
      <c r="Q60" s="18"/>
    </row>
    <row r="61" spans="1:17" s="15" customFormat="1" x14ac:dyDescent="0.25">
      <c r="A61" s="3"/>
      <c r="B61" s="3"/>
      <c r="C61" s="3"/>
      <c r="D61" s="3"/>
      <c r="E61" s="3"/>
      <c r="F61" s="3"/>
      <c r="G61" s="5"/>
      <c r="H61" s="6"/>
      <c r="I61" s="3"/>
      <c r="J61" s="3"/>
      <c r="K61" s="3"/>
      <c r="L61" s="3"/>
      <c r="M61" s="3"/>
      <c r="N61" s="3"/>
      <c r="O61" s="3"/>
      <c r="P61" s="3"/>
      <c r="Q61" s="18"/>
    </row>
    <row r="62" spans="1:17" s="15" customFormat="1" ht="12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18"/>
    </row>
    <row r="63" spans="1:17" s="15" customFormat="1" ht="12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18"/>
    </row>
    <row r="64" spans="1:17" s="15" customForma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18"/>
    </row>
    <row r="65" spans="1:17" s="15" customForma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18"/>
    </row>
    <row r="66" spans="1:17" s="15" customForma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18"/>
    </row>
    <row r="67" spans="1:17" s="15" customForma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18"/>
    </row>
    <row r="68" spans="1:17" s="15" customForma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18"/>
    </row>
    <row r="69" spans="1:17" s="15" customForma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18"/>
    </row>
    <row r="70" spans="1:17" s="15" customForma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18"/>
    </row>
    <row r="71" spans="1:17" s="15" customForma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18"/>
    </row>
    <row r="72" spans="1:17" s="15" customForma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18"/>
    </row>
    <row r="73" spans="1:17" s="15" customForma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18"/>
    </row>
    <row r="74" spans="1:17" s="15" customForma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18"/>
    </row>
    <row r="75" spans="1:17" s="15" customForma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18"/>
    </row>
    <row r="76" spans="1:17" s="15" customForma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18"/>
    </row>
    <row r="77" spans="1:17" s="15" customForma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18"/>
    </row>
    <row r="78" spans="1:17" s="15" customForma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18"/>
    </row>
    <row r="79" spans="1:17" s="15" customForma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18"/>
    </row>
    <row r="80" spans="1:17" s="15" customForma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18"/>
    </row>
    <row r="81" spans="1:17" s="15" customForma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18"/>
    </row>
    <row r="82" spans="1:17" s="15" customForma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18"/>
    </row>
    <row r="83" spans="1:17" s="15" customForma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18"/>
    </row>
    <row r="84" spans="1:17" s="15" customForma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18"/>
    </row>
    <row r="85" spans="1:17" s="15" customForma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18"/>
    </row>
    <row r="86" spans="1:17" s="15" customForma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18"/>
    </row>
    <row r="87" spans="1:17" s="15" customForma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18"/>
    </row>
    <row r="88" spans="1:17" s="15" customForma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18"/>
    </row>
    <row r="89" spans="1:17" s="15" customForma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18"/>
    </row>
    <row r="90" spans="1:17" s="15" customForma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18"/>
    </row>
    <row r="91" spans="1:17" s="15" customForma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18"/>
    </row>
    <row r="92" spans="1:17" s="15" customForma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18"/>
    </row>
    <row r="93" spans="1:17" s="15" customForma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18"/>
    </row>
    <row r="94" spans="1:17" s="15" customForma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18"/>
    </row>
    <row r="95" spans="1:17" s="15" customForma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18"/>
    </row>
    <row r="96" spans="1:17" s="15" customForma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18"/>
    </row>
    <row r="97" spans="1:17" s="15" customForma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18"/>
    </row>
    <row r="98" spans="1:17" s="15" customForma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18"/>
    </row>
    <row r="99" spans="1:17" s="15" customForma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18"/>
    </row>
    <row r="100" spans="1:17" s="15" customForma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18"/>
    </row>
    <row r="101" spans="1:17" s="15" customForma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18"/>
    </row>
    <row r="102" spans="1:17" s="15" customForma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18"/>
    </row>
    <row r="103" spans="1:17" s="15" customForma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18"/>
    </row>
    <row r="104" spans="1:17" s="15" customForma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18"/>
    </row>
    <row r="105" spans="1:17" s="15" customForma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18"/>
    </row>
    <row r="106" spans="1:17" s="15" customForma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18"/>
    </row>
    <row r="107" spans="1:17" s="15" customForma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18"/>
    </row>
    <row r="108" spans="1:17" s="15" customForma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18"/>
    </row>
    <row r="109" spans="1:17" s="15" customForma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18"/>
    </row>
    <row r="110" spans="1:17" s="15" customForma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18"/>
    </row>
    <row r="111" spans="1:17" s="15" customForma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18"/>
    </row>
    <row r="112" spans="1:17" s="15" customForma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18"/>
    </row>
    <row r="113" spans="1:17" s="15" customForma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18"/>
    </row>
    <row r="114" spans="1:17" s="15" customForma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18"/>
    </row>
    <row r="115" spans="1:17" s="15" customForma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18"/>
    </row>
    <row r="116" spans="1:17" s="15" customForma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18"/>
    </row>
    <row r="117" spans="1:17" s="15" customForma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18"/>
    </row>
    <row r="118" spans="1:17" s="15" customForma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18"/>
    </row>
    <row r="119" spans="1:17" s="15" customForma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18"/>
    </row>
    <row r="120" spans="1:17" s="15" customForma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18"/>
    </row>
    <row r="121" spans="1:17" s="15" customForma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18"/>
    </row>
    <row r="122" spans="1:17" s="15" customForma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18"/>
    </row>
    <row r="123" spans="1:17" s="15" customForma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18"/>
    </row>
    <row r="124" spans="1:17" s="15" customForma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18"/>
    </row>
    <row r="125" spans="1:17" s="15" customForma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18"/>
    </row>
    <row r="126" spans="1:17" s="15" customForma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18"/>
    </row>
    <row r="127" spans="1:17" s="15" customForma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18"/>
    </row>
    <row r="128" spans="1:17" s="15" customForma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18"/>
    </row>
    <row r="129" spans="1:17" s="15" customForma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18"/>
    </row>
    <row r="130" spans="1:17" s="15" customForma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18"/>
    </row>
    <row r="131" spans="1:17" s="15" customForma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18"/>
    </row>
    <row r="132" spans="1:17" s="15" customForma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18"/>
    </row>
    <row r="133" spans="1:17" s="15" customForma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18"/>
    </row>
    <row r="134" spans="1:17" s="15" customForma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18"/>
    </row>
    <row r="135" spans="1:17" s="15" customForma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18"/>
    </row>
    <row r="136" spans="1:17" s="15" customForma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18"/>
    </row>
    <row r="137" spans="1:17" s="15" customForma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18"/>
    </row>
    <row r="138" spans="1:17" s="15" customForma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18"/>
    </row>
    <row r="139" spans="1:17" s="15" customForma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18"/>
    </row>
    <row r="140" spans="1:17" s="15" customForma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18"/>
    </row>
    <row r="141" spans="1:17" s="15" customForma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18"/>
    </row>
    <row r="142" spans="1:17" s="15" customForma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18"/>
    </row>
    <row r="143" spans="1:17" s="15" customForma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18"/>
    </row>
    <row r="144" spans="1:17" s="15" customForma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18"/>
    </row>
    <row r="145" spans="1:17" s="15" customForma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18"/>
    </row>
    <row r="146" spans="1:17" s="15" customForma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18"/>
    </row>
    <row r="147" spans="1:17" s="15" customForma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18"/>
    </row>
    <row r="148" spans="1:17" s="15" customForma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18"/>
    </row>
    <row r="149" spans="1:17" s="15" customForma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18"/>
    </row>
    <row r="150" spans="1:17" s="15" customForma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18"/>
    </row>
    <row r="151" spans="1:17" s="15" customForma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18"/>
    </row>
    <row r="152" spans="1:17" s="15" customForma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18"/>
    </row>
    <row r="153" spans="1:17" s="15" customForma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18"/>
    </row>
    <row r="154" spans="1:17" s="15" customForma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18"/>
    </row>
    <row r="155" spans="1:17" s="15" customForma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18"/>
    </row>
    <row r="156" spans="1:17" s="15" customForma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18"/>
    </row>
    <row r="157" spans="1:17" s="15" customForma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18"/>
    </row>
    <row r="158" spans="1:17" s="15" customForma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18"/>
    </row>
    <row r="159" spans="1:17" s="15" customForma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18"/>
    </row>
    <row r="160" spans="1:17" s="15" customForma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18"/>
    </row>
    <row r="161" spans="1:17" s="15" customForma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18"/>
    </row>
    <row r="162" spans="1:17" s="15" customForma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18"/>
    </row>
    <row r="163" spans="1:17" s="15" customForma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18"/>
    </row>
    <row r="164" spans="1:17" s="15" customForma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18"/>
    </row>
    <row r="165" spans="1:17" s="15" customForma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18"/>
    </row>
    <row r="166" spans="1:17" s="15" customForma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18"/>
    </row>
    <row r="167" spans="1:17" s="15" customForma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18"/>
    </row>
    <row r="168" spans="1:17" s="15" customForma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18"/>
    </row>
    <row r="169" spans="1:17" s="15" customForma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18"/>
    </row>
    <row r="170" spans="1:17" s="15" customForma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18"/>
    </row>
    <row r="171" spans="1:17" s="15" customForma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18"/>
    </row>
    <row r="172" spans="1:17" s="15" customForma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18"/>
    </row>
    <row r="173" spans="1:17" s="15" customForma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18"/>
    </row>
    <row r="174" spans="1:17" s="15" customForma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18"/>
    </row>
    <row r="175" spans="1:17" s="15" customForma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18"/>
    </row>
    <row r="176" spans="1:17" s="15" customForma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18"/>
    </row>
    <row r="177" spans="1:17" s="15" customForma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18"/>
    </row>
    <row r="178" spans="1:17" s="15" customForma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18"/>
    </row>
    <row r="179" spans="1:17" s="15" customForma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18"/>
    </row>
    <row r="180" spans="1:17" s="15" customForma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18"/>
    </row>
    <row r="181" spans="1:17" s="15" customForma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18"/>
    </row>
    <row r="182" spans="1:17" s="15" customForma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18"/>
    </row>
    <row r="183" spans="1:17" s="15" customForma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18"/>
    </row>
    <row r="184" spans="1:17" s="15" customForma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18"/>
    </row>
    <row r="185" spans="1:17" s="15" customForma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18"/>
    </row>
    <row r="186" spans="1:17" s="15" customForma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18"/>
    </row>
    <row r="187" spans="1:17" s="15" customForma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18"/>
    </row>
    <row r="188" spans="1:17" s="15" customForma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18"/>
    </row>
    <row r="189" spans="1:17" s="15" customForma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18"/>
    </row>
    <row r="190" spans="1:17" s="15" customForma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18"/>
    </row>
    <row r="191" spans="1:17" s="15" customForma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18"/>
    </row>
    <row r="192" spans="1:17" s="15" customForma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18"/>
    </row>
    <row r="193" spans="1:17" s="15" customForma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18"/>
    </row>
    <row r="194" spans="1:17" s="15" customForma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18"/>
    </row>
    <row r="195" spans="1:17" s="15" customForma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18"/>
    </row>
    <row r="196" spans="1:17" s="15" customForma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18"/>
    </row>
    <row r="197" spans="1:17" s="15" customForma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18"/>
    </row>
    <row r="198" spans="1:17" s="15" customForma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18"/>
    </row>
    <row r="199" spans="1:17" s="15" customForma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18"/>
    </row>
    <row r="200" spans="1:17" s="15" customForma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18"/>
    </row>
    <row r="201" spans="1:17" s="15" customForma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18"/>
    </row>
    <row r="202" spans="1:17" s="15" customForma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18"/>
    </row>
    <row r="203" spans="1:17" s="15" customForma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18"/>
    </row>
    <row r="204" spans="1:17" s="15" customForma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18"/>
    </row>
    <row r="205" spans="1:17" s="15" customForma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18"/>
    </row>
    <row r="206" spans="1:17" s="15" customForma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18"/>
    </row>
    <row r="207" spans="1:17" s="15" customForma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18"/>
    </row>
    <row r="208" spans="1:17" s="15" customForma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18"/>
    </row>
    <row r="209" spans="1:17" s="15" customForma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18"/>
    </row>
    <row r="210" spans="1:17" s="15" customForma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18"/>
    </row>
    <row r="211" spans="1:17" s="15" customForma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18"/>
    </row>
    <row r="212" spans="1:17" s="15" customForma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18"/>
    </row>
    <row r="213" spans="1:17" s="15" customForma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18"/>
    </row>
    <row r="214" spans="1:17" s="15" customForma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18"/>
    </row>
    <row r="215" spans="1:17" s="15" customForma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18"/>
    </row>
    <row r="216" spans="1:17" s="15" customForma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18"/>
    </row>
    <row r="217" spans="1:17" s="15" customForma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18"/>
    </row>
    <row r="218" spans="1:17" s="15" customForma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18"/>
    </row>
    <row r="219" spans="1:17" s="15" customForma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18"/>
    </row>
    <row r="220" spans="1:17" s="15" customForma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18"/>
    </row>
    <row r="221" spans="1:17" s="15" customForma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18"/>
    </row>
    <row r="222" spans="1:17" s="15" customForma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18"/>
    </row>
    <row r="223" spans="1:17" s="15" customForma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18"/>
    </row>
    <row r="224" spans="1:17" s="15" customForma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18"/>
    </row>
    <row r="225" spans="1:17" s="15" customForma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18"/>
    </row>
    <row r="226" spans="1:17" s="15" customForma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18"/>
    </row>
    <row r="227" spans="1:17" s="15" customForma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18"/>
    </row>
    <row r="228" spans="1:17" s="15" customForma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18"/>
    </row>
    <row r="229" spans="1:17" s="15" customForma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18"/>
    </row>
    <row r="230" spans="1:17" s="15" customForma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18"/>
    </row>
    <row r="231" spans="1:17" s="15" customForma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18"/>
    </row>
    <row r="232" spans="1:17" s="15" customForma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18"/>
    </row>
    <row r="233" spans="1:17" s="15" customForma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18"/>
    </row>
    <row r="234" spans="1:17" s="15" customForma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18"/>
    </row>
    <row r="235" spans="1:17" s="15" customForma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18"/>
    </row>
    <row r="236" spans="1:17" s="15" customForma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18"/>
    </row>
    <row r="237" spans="1:17" s="15" customForma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18"/>
    </row>
    <row r="238" spans="1:17" s="15" customForma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18"/>
    </row>
    <row r="239" spans="1:17" s="15" customForma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18"/>
    </row>
    <row r="240" spans="1:17" s="15" customForma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18"/>
    </row>
    <row r="241" spans="1:17" s="15" customForma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18"/>
    </row>
    <row r="242" spans="1:17" s="15" customForma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18"/>
    </row>
    <row r="243" spans="1:17" s="15" customForma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18"/>
    </row>
    <row r="244" spans="1:17" s="15" customForma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18"/>
    </row>
    <row r="245" spans="1:17" s="15" customForma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18"/>
    </row>
    <row r="246" spans="1:17" s="15" customForma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18"/>
    </row>
    <row r="247" spans="1:17" s="15" customForma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18"/>
    </row>
    <row r="248" spans="1:17" s="15" customForma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18"/>
    </row>
    <row r="249" spans="1:17" s="15" customForma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18"/>
    </row>
    <row r="250" spans="1:17" s="15" customForma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18"/>
    </row>
    <row r="251" spans="1:17" s="15" customFormat="1" x14ac:dyDescent="0.25">
      <c r="A251" s="3"/>
      <c r="B251" s="3"/>
      <c r="C251" s="3"/>
      <c r="D251" s="3"/>
      <c r="E251" s="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2"/>
    </row>
    <row r="252" spans="1:17" s="15" customFormat="1" x14ac:dyDescent="0.25">
      <c r="A252" s="3"/>
      <c r="B252" s="3"/>
      <c r="C252" s="3"/>
      <c r="D252" s="3"/>
      <c r="E252" s="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2"/>
    </row>
    <row r="253" spans="1:17" s="15" customForma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2"/>
    </row>
    <row r="254" spans="1:17" s="15" customForma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2"/>
    </row>
    <row r="255" spans="1:17" s="15" customForma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2"/>
    </row>
    <row r="256" spans="1:17" s="15" customForma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2"/>
    </row>
    <row r="257" spans="1:17" s="15" customForma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2"/>
    </row>
    <row r="258" spans="1:17" s="15" customForma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2"/>
    </row>
  </sheetData>
  <mergeCells count="44">
    <mergeCell ref="B11:B18"/>
    <mergeCell ref="C11:C18"/>
    <mergeCell ref="D11:D18"/>
    <mergeCell ref="E11:E18"/>
    <mergeCell ref="B28:B35"/>
    <mergeCell ref="C28:C35"/>
    <mergeCell ref="D28:D35"/>
    <mergeCell ref="E28:E35"/>
    <mergeCell ref="N1:Q1"/>
    <mergeCell ref="N2:Q2"/>
    <mergeCell ref="C5:C7"/>
    <mergeCell ref="I6:J6"/>
    <mergeCell ref="N3:Q3"/>
    <mergeCell ref="A4:Q4"/>
    <mergeCell ref="G5:H6"/>
    <mergeCell ref="A9:Q9"/>
    <mergeCell ref="A5:A7"/>
    <mergeCell ref="B5:B7"/>
    <mergeCell ref="I5:P5"/>
    <mergeCell ref="K6:L6"/>
    <mergeCell ref="M6:N6"/>
    <mergeCell ref="D5:D7"/>
    <mergeCell ref="E5:E7"/>
    <mergeCell ref="Q50:Q51"/>
    <mergeCell ref="A27:Q27"/>
    <mergeCell ref="Q5:Q7"/>
    <mergeCell ref="C44:C51"/>
    <mergeCell ref="A44:A51"/>
    <mergeCell ref="B44:B51"/>
    <mergeCell ref="F5:F7"/>
    <mergeCell ref="A11:A18"/>
    <mergeCell ref="B19:B26"/>
    <mergeCell ref="A19:A26"/>
    <mergeCell ref="D19:D26"/>
    <mergeCell ref="E19:E26"/>
    <mergeCell ref="C19:C26"/>
    <mergeCell ref="A28:A35"/>
    <mergeCell ref="A10:Q10"/>
    <mergeCell ref="O6:P6"/>
    <mergeCell ref="B36:B43"/>
    <mergeCell ref="C36:C43"/>
    <mergeCell ref="D36:D43"/>
    <mergeCell ref="E36:E43"/>
    <mergeCell ref="A36:A43"/>
  </mergeCells>
  <phoneticPr fontId="0" type="noConversion"/>
  <pageMargins left="0.23622047244094491" right="0.19685039370078741" top="0.62992125984251968" bottom="0.27559055118110237" header="0.51181102362204722" footer="0.23622047244094491"/>
  <pageSetup paperSize="9" scale="61" firstPageNumber="7" fitToHeight="0" orientation="landscape" useFirstPageNumber="1" r:id="rId1"/>
  <headerFooter alignWithMargins="0">
    <oddHeader>&amp;C&amp;P</oddHeader>
  </headerFooter>
  <rowBreaks count="3" manualBreakCount="3">
    <brk id="22" max="16" man="1"/>
    <brk id="35" max="16" man="1"/>
    <brk id="5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Витковская Светлана Михайловна</cp:lastModifiedBy>
  <cp:lastPrinted>2024-03-25T07:43:13Z</cp:lastPrinted>
  <dcterms:created xsi:type="dcterms:W3CDTF">1996-10-08T23:32:33Z</dcterms:created>
  <dcterms:modified xsi:type="dcterms:W3CDTF">2024-03-26T05:14:19Z</dcterms:modified>
</cp:coreProperties>
</file>