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с 2024 года\Реш.Думы №786 от 22.12.2023\"/>
    </mc:Choice>
  </mc:AlternateContent>
  <bookViews>
    <workbookView xWindow="0" yWindow="90" windowWidth="15600" windowHeight="9240"/>
  </bookViews>
  <sheets>
    <sheet name="Лист1" sheetId="1" r:id="rId1"/>
  </sheets>
  <externalReferences>
    <externalReference r:id="rId2"/>
  </externalReferences>
  <definedNames>
    <definedName name="_xlnm.Print_Area" localSheetId="0">Лист1!$A$1:$P$74</definedName>
  </definedNames>
  <calcPr calcId="162913"/>
</workbook>
</file>

<file path=xl/calcChain.xml><?xml version="1.0" encoding="utf-8"?>
<calcChain xmlns="http://schemas.openxmlformats.org/spreadsheetml/2006/main">
  <c r="D33" i="1" l="1"/>
  <c r="D34" i="1"/>
  <c r="D35" i="1"/>
  <c r="D36" i="1"/>
  <c r="D37" i="1"/>
  <c r="C39" i="1"/>
  <c r="D39" i="1"/>
  <c r="E39" i="1"/>
  <c r="F39" i="1"/>
  <c r="G39" i="1"/>
  <c r="H39" i="1"/>
  <c r="I39" i="1"/>
  <c r="J39" i="1"/>
  <c r="K39" i="1"/>
  <c r="L39" i="1"/>
  <c r="K17" i="1" l="1"/>
  <c r="G17" i="1"/>
  <c r="M17" i="1"/>
  <c r="E17" i="1"/>
  <c r="I17" i="1"/>
  <c r="O17" i="1"/>
</calcChain>
</file>

<file path=xl/sharedStrings.xml><?xml version="1.0" encoding="utf-8"?>
<sst xmlns="http://schemas.openxmlformats.org/spreadsheetml/2006/main" count="132" uniqueCount="78">
  <si>
    <t>Куратор подпрограммы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</si>
  <si>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</si>
  <si>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</si>
  <si>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</si>
  <si>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Участники</t>
  </si>
  <si>
    <t>Юридические и физические лица, определенные в установленном законом порядке</t>
  </si>
  <si>
    <t xml:space="preserve">Цель: Модернизация и развитие инженерной инфраструктуры 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</si>
  <si>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</si>
  <si>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</si>
  <si>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</si>
  <si>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</si>
  <si>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</si>
  <si>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</si>
  <si>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</si>
  <si>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</si>
  <si>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</si>
  <si>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</si>
  <si>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</si>
  <si>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</si>
  <si>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</si>
  <si>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</si>
  <si>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</si>
  <si>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</si>
  <si>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</si>
  <si>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</si>
  <si>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</si>
  <si>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</si>
  <si>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</si>
  <si>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</si>
  <si>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</si>
  <si>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 xml:space="preserve">Сроки реализации подпрограммы </t>
  </si>
  <si>
    <t>Основное мероприятие - Модернизация и развитие инженерной инфраструктуры</t>
  </si>
  <si>
    <t xml:space="preserve"> 1) В части организации водоснабжения: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</si>
  <si>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</si>
  <si>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</si>
  <si>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- строительство объектов водоснабжения.</t>
  </si>
  <si>
    <t>2) В части организации водоотведения:</t>
  </si>
  <si>
    <t>Развитие объектов водоотведения, в том числе:</t>
  </si>
  <si>
    <t>- реконструкция сетей водоотведения;</t>
  </si>
  <si>
    <t>- строительство сетей водоотведения.</t>
  </si>
  <si>
    <t>3) В части организации отвода сточных вод: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</si>
  <si>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</si>
  <si>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</si>
  <si>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</si>
  <si>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</si>
  <si>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- строительство объектов ливневой канализации.</t>
  </si>
  <si>
    <t>4) В части организации теплоснабжения: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</si>
  <si>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</si>
  <si>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</si>
  <si>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</si>
  <si>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</si>
  <si>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- строительство объектов теплоснабжения.</t>
  </si>
  <si>
    <t>5) В части организации электроснабжения: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</si>
  <si>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</si>
  <si>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</si>
  <si>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</si>
  <si>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</si>
  <si>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</si>
  <si>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</si>
  <si>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</si>
  <si>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2024 год</t>
  </si>
  <si>
    <t>2025 год</t>
  </si>
  <si>
    <t>Протяженность вновь построенных, реконструированных  сетей  ливневой канализации, км</t>
  </si>
  <si>
    <t>Цель подпрограммы (соответствует  задаче  муниципальной программы)</t>
  </si>
  <si>
    <t>Заместитель Мэра Города Томска - начальник департамента городского хозяйства администрации Города Томска</t>
  </si>
  <si>
    <t>всего</t>
  </si>
  <si>
    <t>Количество построенных и реконструированных объектов водоотведения, шт.</t>
  </si>
  <si>
    <t>2026 год</t>
  </si>
  <si>
    <t>2027 год</t>
  </si>
  <si>
    <t>2028 год</t>
  </si>
  <si>
    <t>2029 год</t>
  </si>
  <si>
    <t>2030 год</t>
  </si>
  <si>
    <t>«Развитие инженерной инфраструктуры»</t>
  </si>
  <si>
    <t>год разработки программы, 2023</t>
  </si>
  <si>
    <t xml:space="preserve"> IV.III. ПАСПОРТ ПОДПРОГРАММЫ</t>
  </si>
  <si>
    <t>2024 -  2030 гг.</t>
  </si>
  <si>
    <t>Доля жителей муниципального образования "Город Томск", обеспеченных питьевой водой из ситем централизованного водоснабжения надлежащего качества, %</t>
  </si>
  <si>
    <t xml:space="preserve">Перечень укрупненных (основных) мероприятий
подпрограммы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</si>
</sst>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)%202024-2030%20&#1055;&#1072;&#1089;&#1087;&#1086;&#1088;&#1090;%20&#1087;&#1088;&#1086;&#1075;&#1088;&#1072;&#1084;&#108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8">
          <cell r="E38">
            <v>0.43</v>
          </cell>
          <cell r="G38">
            <v>0.37</v>
          </cell>
          <cell r="I38">
            <v>0.86</v>
          </cell>
          <cell r="K38">
            <v>0.82</v>
          </cell>
          <cell r="M38">
            <v>0.61</v>
          </cell>
          <cell r="O38">
            <v>0.87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74"/>
  <sheetViews>
    <sheetView tabSelected="1" view="pageBreakPreview" topLeftCell="A25" zoomScale="70" zoomScaleNormal="100" zoomScaleSheetLayoutView="70" workbookViewId="0">
      <selection activeCell="B24" sqref="B24"/>
    </sheetView>
  </sheetViews>
  <sheetFormatPr defaultRowHeight="18.75" x14ac:dyDescent="0.3"/>
  <cols>
    <col min="1" max="1" width="38.85546875" style="1" customWidth="1"/>
    <col min="2" max="2" width="12.5703125" style="1" customWidth="1"/>
    <col min="3" max="12" width="15.42578125" style="1" customWidth="1"/>
    <col min="13" max="14" width="15.42578125" style="15" customWidth="1"/>
    <col min="15" max="16" width="15.42578125" style="1" customWidth="1"/>
    <col min="17" max="16384" width="9.140625" style="1"/>
  </cols>
  <sheetData>
    <row r="3" spans="1:16" x14ac:dyDescent="0.3">
      <c r="A3" s="47" t="s">
        <v>74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x14ac:dyDescent="0.3">
      <c r="A4" s="47" t="s">
        <v>72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6" spans="1:16" ht="31.5" customHeight="1" x14ac:dyDescent="0.3">
      <c r="A6" s="2" t="s">
        <v>0</v>
      </c>
      <c r="B6" s="26" t="s">
        <v>64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</row>
    <row r="7" spans="1:16" ht="36" customHeight="1" x14ac:dyDescent="0.3">
      <c r="A7" s="3" t="s">
        <v>1</v>
      </c>
      <c r="B7" s="23" t="s">
        <v>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1:16" ht="30.75" customHeight="1" x14ac:dyDescent="0.3">
      <c r="A8" s="2" t="s">
        <v>3</v>
      </c>
      <c r="B8" s="23" t="s">
        <v>59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</row>
    <row r="9" spans="1:16" ht="33" customHeight="1" x14ac:dyDescent="0.3">
      <c r="A9" s="2" t="s">
        <v>4</v>
      </c>
      <c r="B9" s="23" t="s">
        <v>5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ht="38.25" customHeight="1" x14ac:dyDescent="0.3">
      <c r="A10" s="4" t="s">
        <v>63</v>
      </c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1:16" ht="23.25" customHeight="1" x14ac:dyDescent="0.3">
      <c r="A11" s="5"/>
      <c r="B11" s="23" t="s">
        <v>13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16" ht="23.25" customHeight="1" x14ac:dyDescent="0.3">
      <c r="A12" s="5"/>
      <c r="B12" s="23" t="s">
        <v>16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1:16" ht="23.25" customHeight="1" x14ac:dyDescent="0.3">
      <c r="A13" s="6"/>
      <c r="B13" s="23" t="s">
        <v>18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1:16" x14ac:dyDescent="0.3">
      <c r="A14" s="29" t="s">
        <v>7</v>
      </c>
      <c r="B14" s="30" t="s">
        <v>73</v>
      </c>
      <c r="C14" s="31" t="s">
        <v>60</v>
      </c>
      <c r="D14" s="31"/>
      <c r="E14" s="31" t="s">
        <v>61</v>
      </c>
      <c r="F14" s="31"/>
      <c r="G14" s="31" t="s">
        <v>67</v>
      </c>
      <c r="H14" s="31"/>
      <c r="I14" s="31" t="s">
        <v>68</v>
      </c>
      <c r="J14" s="31"/>
      <c r="K14" s="31" t="s">
        <v>69</v>
      </c>
      <c r="L14" s="31"/>
      <c r="M14" s="31" t="s">
        <v>70</v>
      </c>
      <c r="N14" s="31"/>
      <c r="O14" s="31" t="s">
        <v>71</v>
      </c>
      <c r="P14" s="31"/>
    </row>
    <row r="15" spans="1:16" ht="70.5" customHeight="1" x14ac:dyDescent="0.3">
      <c r="A15" s="29"/>
      <c r="B15" s="30"/>
      <c r="C15" s="7" t="s">
        <v>8</v>
      </c>
      <c r="D15" s="7" t="s">
        <v>9</v>
      </c>
      <c r="E15" s="7" t="s">
        <v>8</v>
      </c>
      <c r="F15" s="7" t="s">
        <v>9</v>
      </c>
      <c r="G15" s="7" t="s">
        <v>8</v>
      </c>
      <c r="H15" s="7" t="s">
        <v>9</v>
      </c>
      <c r="I15" s="7" t="s">
        <v>8</v>
      </c>
      <c r="J15" s="7" t="s">
        <v>9</v>
      </c>
      <c r="K15" s="7" t="s">
        <v>8</v>
      </c>
      <c r="L15" s="7" t="s">
        <v>9</v>
      </c>
      <c r="M15" s="8" t="s">
        <v>8</v>
      </c>
      <c r="N15" s="8" t="s">
        <v>9</v>
      </c>
      <c r="O15" s="7" t="s">
        <v>8</v>
      </c>
      <c r="P15" s="7" t="s">
        <v>9</v>
      </c>
    </row>
    <row r="16" spans="1:16" ht="52.5" customHeight="1" x14ac:dyDescent="0.3">
      <c r="A16" s="9" t="s">
        <v>10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31.25" x14ac:dyDescent="0.3">
      <c r="A17" s="9" t="s">
        <v>11</v>
      </c>
      <c r="B17" s="10">
        <v>0.57999999999999996</v>
      </c>
      <c r="C17" s="11">
        <v>0.26</v>
      </c>
      <c r="D17" s="11">
        <v>0.12</v>
      </c>
      <c r="E17" s="11">
        <f>[1]Лист1!$E$38</f>
        <v>0.43</v>
      </c>
      <c r="F17" s="11">
        <v>0</v>
      </c>
      <c r="G17" s="11">
        <f>[1]Лист1!$G$38</f>
        <v>0.37</v>
      </c>
      <c r="H17" s="11">
        <v>0</v>
      </c>
      <c r="I17" s="11">
        <f>[1]Лист1!$I$38</f>
        <v>0.86</v>
      </c>
      <c r="J17" s="11">
        <v>0</v>
      </c>
      <c r="K17" s="11">
        <f>[1]Лист1!$K$38</f>
        <v>0.82</v>
      </c>
      <c r="L17" s="11">
        <v>0</v>
      </c>
      <c r="M17" s="11">
        <f>[1]Лист1!$M$38</f>
        <v>0.61</v>
      </c>
      <c r="N17" s="11">
        <v>0</v>
      </c>
      <c r="O17" s="11">
        <f>[1]Лист1!$O$38</f>
        <v>0.87</v>
      </c>
      <c r="P17" s="11">
        <v>0</v>
      </c>
    </row>
    <row r="18" spans="1:16" x14ac:dyDescent="0.3">
      <c r="A18" s="29" t="s">
        <v>12</v>
      </c>
      <c r="B18" s="30" t="s">
        <v>73</v>
      </c>
      <c r="C18" s="31" t="s">
        <v>60</v>
      </c>
      <c r="D18" s="31"/>
      <c r="E18" s="31" t="s">
        <v>61</v>
      </c>
      <c r="F18" s="31"/>
      <c r="G18" s="31" t="s">
        <v>67</v>
      </c>
      <c r="H18" s="31"/>
      <c r="I18" s="31" t="s">
        <v>68</v>
      </c>
      <c r="J18" s="31"/>
      <c r="K18" s="31" t="s">
        <v>69</v>
      </c>
      <c r="L18" s="31"/>
      <c r="M18" s="31" t="s">
        <v>70</v>
      </c>
      <c r="N18" s="31"/>
      <c r="O18" s="31" t="s">
        <v>71</v>
      </c>
      <c r="P18" s="31"/>
    </row>
    <row r="19" spans="1:16" ht="90.75" customHeight="1" x14ac:dyDescent="0.3">
      <c r="A19" s="29"/>
      <c r="B19" s="30"/>
      <c r="C19" s="7" t="s">
        <v>8</v>
      </c>
      <c r="D19" s="7" t="s">
        <v>9</v>
      </c>
      <c r="E19" s="7" t="s">
        <v>8</v>
      </c>
      <c r="F19" s="7" t="s">
        <v>9</v>
      </c>
      <c r="G19" s="7" t="s">
        <v>8</v>
      </c>
      <c r="H19" s="7" t="s">
        <v>9</v>
      </c>
      <c r="I19" s="7" t="s">
        <v>8</v>
      </c>
      <c r="J19" s="7" t="s">
        <v>9</v>
      </c>
      <c r="K19" s="7" t="s">
        <v>8</v>
      </c>
      <c r="L19" s="7" t="s">
        <v>9</v>
      </c>
      <c r="M19" s="8" t="s">
        <v>8</v>
      </c>
      <c r="N19" s="8" t="s">
        <v>9</v>
      </c>
      <c r="O19" s="7" t="s">
        <v>8</v>
      </c>
      <c r="P19" s="7" t="s">
        <v>9</v>
      </c>
    </row>
    <row r="20" spans="1:16" ht="131.25" x14ac:dyDescent="0.3">
      <c r="A20" s="9" t="s">
        <v>13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 ht="75" x14ac:dyDescent="0.3">
      <c r="A21" s="9" t="s">
        <v>14</v>
      </c>
      <c r="B21" s="8">
        <v>14.4</v>
      </c>
      <c r="C21" s="13">
        <v>22.1</v>
      </c>
      <c r="D21" s="13">
        <v>10.199999999999999</v>
      </c>
      <c r="E21" s="13">
        <v>16.899999999999999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13.9</v>
      </c>
      <c r="L21" s="13">
        <v>0</v>
      </c>
      <c r="M21" s="13">
        <v>0.5</v>
      </c>
      <c r="N21" s="13">
        <v>0</v>
      </c>
      <c r="O21" s="13">
        <v>6.8</v>
      </c>
      <c r="P21" s="13">
        <v>0</v>
      </c>
    </row>
    <row r="22" spans="1:16" ht="75" x14ac:dyDescent="0.3">
      <c r="A22" s="9" t="s">
        <v>15</v>
      </c>
      <c r="B22" s="8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1.8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</row>
    <row r="23" spans="1:16" ht="85.5" customHeight="1" x14ac:dyDescent="0.3">
      <c r="A23" s="9" t="s">
        <v>62</v>
      </c>
      <c r="B23" s="8">
        <v>0</v>
      </c>
      <c r="C23" s="13">
        <v>0.2</v>
      </c>
      <c r="D23" s="13">
        <v>0.2</v>
      </c>
      <c r="E23" s="13">
        <v>3.7</v>
      </c>
      <c r="F23" s="13">
        <v>0</v>
      </c>
      <c r="G23" s="13">
        <v>3.9</v>
      </c>
      <c r="H23" s="13">
        <v>0</v>
      </c>
      <c r="I23" s="13">
        <v>2</v>
      </c>
      <c r="J23" s="13">
        <v>0</v>
      </c>
      <c r="K23" s="13">
        <v>8.6</v>
      </c>
      <c r="L23" s="13">
        <v>0</v>
      </c>
      <c r="M23" s="13">
        <v>16.100000000000001</v>
      </c>
      <c r="N23" s="13">
        <v>0</v>
      </c>
      <c r="O23" s="13">
        <v>5.0999999999999996</v>
      </c>
      <c r="P23" s="13">
        <v>0</v>
      </c>
    </row>
    <row r="24" spans="1:16" ht="56.25" x14ac:dyDescent="0.3">
      <c r="A24" s="9" t="s">
        <v>66</v>
      </c>
      <c r="B24" s="8">
        <v>0</v>
      </c>
      <c r="C24" s="13">
        <v>0</v>
      </c>
      <c r="D24" s="13">
        <v>0</v>
      </c>
      <c r="E24" s="13">
        <v>2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</row>
    <row r="25" spans="1:16" ht="99" customHeight="1" x14ac:dyDescent="0.3">
      <c r="A25" s="9" t="s">
        <v>76</v>
      </c>
      <c r="B25" s="14">
        <v>96.59</v>
      </c>
      <c r="C25" s="14">
        <v>97.05</v>
      </c>
      <c r="D25" s="8">
        <v>97.05</v>
      </c>
      <c r="E25" s="14">
        <v>97.5</v>
      </c>
      <c r="F25" s="8">
        <v>97.5</v>
      </c>
      <c r="G25" s="14">
        <v>97.98</v>
      </c>
      <c r="H25" s="8">
        <v>97.98</v>
      </c>
      <c r="I25" s="14">
        <v>98.46</v>
      </c>
      <c r="J25" s="8">
        <v>0</v>
      </c>
      <c r="K25" s="14">
        <v>98.94</v>
      </c>
      <c r="L25" s="8">
        <v>0</v>
      </c>
      <c r="M25" s="14">
        <v>99.42</v>
      </c>
      <c r="N25" s="8">
        <v>0</v>
      </c>
      <c r="O25" s="14">
        <v>99.9</v>
      </c>
      <c r="P25" s="8">
        <v>0</v>
      </c>
    </row>
    <row r="26" spans="1:16" ht="75.75" customHeight="1" x14ac:dyDescent="0.3">
      <c r="A26" s="9" t="s">
        <v>16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117" customHeight="1" x14ac:dyDescent="0.3">
      <c r="A27" s="9" t="s">
        <v>17</v>
      </c>
      <c r="B27" s="8">
        <v>3</v>
      </c>
      <c r="C27" s="8">
        <v>3</v>
      </c>
      <c r="D27" s="8">
        <v>3</v>
      </c>
      <c r="E27" s="8">
        <v>3</v>
      </c>
      <c r="F27" s="8">
        <v>3</v>
      </c>
      <c r="G27" s="8">
        <v>3</v>
      </c>
      <c r="H27" s="8">
        <v>3</v>
      </c>
      <c r="I27" s="8">
        <v>3</v>
      </c>
      <c r="J27" s="8">
        <v>0</v>
      </c>
      <c r="K27" s="8">
        <v>3</v>
      </c>
      <c r="L27" s="8">
        <v>0</v>
      </c>
      <c r="M27" s="8">
        <v>3</v>
      </c>
      <c r="N27" s="8">
        <v>0</v>
      </c>
      <c r="O27" s="8">
        <v>3</v>
      </c>
      <c r="P27" s="8">
        <v>0</v>
      </c>
    </row>
    <row r="28" spans="1:16" ht="83.25" customHeight="1" x14ac:dyDescent="0.3">
      <c r="A28" s="9" t="s">
        <v>18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ht="113.25" customHeight="1" x14ac:dyDescent="0.3">
      <c r="A29" s="9" t="s">
        <v>19</v>
      </c>
      <c r="B29" s="8">
        <v>1</v>
      </c>
      <c r="C29" s="8">
        <v>1</v>
      </c>
      <c r="D29" s="8">
        <v>1</v>
      </c>
      <c r="E29" s="8">
        <v>0</v>
      </c>
      <c r="F29" s="8">
        <v>0</v>
      </c>
      <c r="G29" s="8">
        <v>0</v>
      </c>
      <c r="H29" s="8">
        <v>0</v>
      </c>
      <c r="I29" s="8">
        <v>1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35.25" customHeight="1" x14ac:dyDescent="0.3">
      <c r="A30" s="29" t="s">
        <v>20</v>
      </c>
      <c r="B30" s="35" t="s">
        <v>21</v>
      </c>
      <c r="C30" s="36" t="s">
        <v>22</v>
      </c>
      <c r="D30" s="36"/>
      <c r="E30" s="36" t="s">
        <v>23</v>
      </c>
      <c r="F30" s="36"/>
      <c r="G30" s="36" t="s">
        <v>24</v>
      </c>
      <c r="H30" s="36"/>
      <c r="I30" s="36" t="s">
        <v>25</v>
      </c>
      <c r="J30" s="36"/>
      <c r="K30" s="37" t="s">
        <v>26</v>
      </c>
      <c r="L30" s="38"/>
      <c r="O30" s="16"/>
      <c r="P30" s="16"/>
    </row>
    <row r="31" spans="1:16" ht="37.5" x14ac:dyDescent="0.3">
      <c r="A31" s="29"/>
      <c r="B31" s="31"/>
      <c r="C31" s="12" t="s">
        <v>27</v>
      </c>
      <c r="D31" s="12" t="s">
        <v>28</v>
      </c>
      <c r="E31" s="12" t="s">
        <v>27</v>
      </c>
      <c r="F31" s="12" t="s">
        <v>28</v>
      </c>
      <c r="G31" s="12" t="s">
        <v>27</v>
      </c>
      <c r="H31" s="12" t="s">
        <v>28</v>
      </c>
      <c r="I31" s="12" t="s">
        <v>27</v>
      </c>
      <c r="J31" s="12" t="s">
        <v>28</v>
      </c>
      <c r="K31" s="12" t="s">
        <v>27</v>
      </c>
      <c r="L31" s="12" t="s">
        <v>29</v>
      </c>
      <c r="O31" s="16"/>
      <c r="P31" s="16"/>
    </row>
    <row r="32" spans="1:16" x14ac:dyDescent="0.3">
      <c r="A32" s="34"/>
      <c r="B32" s="17" t="s">
        <v>60</v>
      </c>
      <c r="C32" s="18">
        <v>1167291.1000000001</v>
      </c>
      <c r="D32" s="18">
        <v>518946.3</v>
      </c>
      <c r="E32" s="19">
        <v>689268.1</v>
      </c>
      <c r="F32" s="19">
        <v>499245.5</v>
      </c>
      <c r="G32" s="19">
        <v>252696</v>
      </c>
      <c r="H32" s="19">
        <v>0</v>
      </c>
      <c r="I32" s="19">
        <v>136981.20000000001</v>
      </c>
      <c r="J32" s="19">
        <v>19700.8</v>
      </c>
      <c r="K32" s="19">
        <v>88345.8</v>
      </c>
      <c r="L32" s="19">
        <v>0</v>
      </c>
      <c r="O32" s="16"/>
      <c r="P32" s="16"/>
    </row>
    <row r="33" spans="1:16" x14ac:dyDescent="0.3">
      <c r="A33" s="34"/>
      <c r="B33" s="17" t="s">
        <v>61</v>
      </c>
      <c r="C33" s="18">
        <v>282146.3</v>
      </c>
      <c r="D33" s="18">
        <f t="shared" ref="D33:D37" si="0">F33+H33+J33</f>
        <v>0</v>
      </c>
      <c r="E33" s="19">
        <v>170325.8</v>
      </c>
      <c r="F33" s="19">
        <v>0</v>
      </c>
      <c r="G33" s="19">
        <v>0</v>
      </c>
      <c r="H33" s="19">
        <v>0</v>
      </c>
      <c r="I33" s="19">
        <v>111820.5</v>
      </c>
      <c r="J33" s="19">
        <v>0</v>
      </c>
      <c r="K33" s="19">
        <v>0</v>
      </c>
      <c r="L33" s="19">
        <v>0</v>
      </c>
      <c r="O33" s="16"/>
      <c r="P33" s="16"/>
    </row>
    <row r="34" spans="1:16" x14ac:dyDescent="0.3">
      <c r="A34" s="34"/>
      <c r="B34" s="17" t="s">
        <v>67</v>
      </c>
      <c r="C34" s="18">
        <v>354978.9</v>
      </c>
      <c r="D34" s="18">
        <f t="shared" si="0"/>
        <v>0</v>
      </c>
      <c r="E34" s="19">
        <v>320179.3</v>
      </c>
      <c r="F34" s="19">
        <v>0</v>
      </c>
      <c r="G34" s="19">
        <v>0</v>
      </c>
      <c r="H34" s="19">
        <v>0</v>
      </c>
      <c r="I34" s="19">
        <v>34799.599999999999</v>
      </c>
      <c r="J34" s="19">
        <v>0</v>
      </c>
      <c r="K34" s="19">
        <v>0</v>
      </c>
      <c r="L34" s="19">
        <v>0</v>
      </c>
      <c r="O34" s="16"/>
      <c r="P34" s="16"/>
    </row>
    <row r="35" spans="1:16" x14ac:dyDescent="0.3">
      <c r="A35" s="34"/>
      <c r="B35" s="17" t="s">
        <v>68</v>
      </c>
      <c r="C35" s="18">
        <v>535049.19999999995</v>
      </c>
      <c r="D35" s="18">
        <f t="shared" si="0"/>
        <v>0</v>
      </c>
      <c r="E35" s="19">
        <v>534714.6</v>
      </c>
      <c r="F35" s="19">
        <v>0</v>
      </c>
      <c r="G35" s="19">
        <v>0</v>
      </c>
      <c r="H35" s="19">
        <v>0</v>
      </c>
      <c r="I35" s="19">
        <v>334.6</v>
      </c>
      <c r="J35" s="19">
        <v>0</v>
      </c>
      <c r="K35" s="19">
        <v>0</v>
      </c>
      <c r="L35" s="19">
        <v>0</v>
      </c>
      <c r="M35" s="20"/>
      <c r="O35" s="16"/>
      <c r="P35" s="16"/>
    </row>
    <row r="36" spans="1:16" x14ac:dyDescent="0.3">
      <c r="A36" s="34"/>
      <c r="B36" s="17" t="s">
        <v>69</v>
      </c>
      <c r="C36" s="18">
        <v>868340.1</v>
      </c>
      <c r="D36" s="18">
        <f t="shared" si="0"/>
        <v>0</v>
      </c>
      <c r="E36" s="19">
        <v>868340.1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O36" s="16"/>
      <c r="P36" s="16"/>
    </row>
    <row r="37" spans="1:16" x14ac:dyDescent="0.3">
      <c r="A37" s="34"/>
      <c r="B37" s="17" t="s">
        <v>70</v>
      </c>
      <c r="C37" s="18">
        <v>564549.1</v>
      </c>
      <c r="D37" s="18">
        <f t="shared" si="0"/>
        <v>0</v>
      </c>
      <c r="E37" s="19">
        <v>564549.1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O37" s="16"/>
      <c r="P37" s="16"/>
    </row>
    <row r="38" spans="1:16" x14ac:dyDescent="0.3">
      <c r="A38" s="34"/>
      <c r="B38" s="17" t="s">
        <v>71</v>
      </c>
      <c r="C38" s="18">
        <v>652167.69999999995</v>
      </c>
      <c r="D38" s="18">
        <v>0</v>
      </c>
      <c r="E38" s="19">
        <v>652167.69999999995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O38" s="16"/>
      <c r="P38" s="16"/>
    </row>
    <row r="39" spans="1:16" ht="19.5" customHeight="1" x14ac:dyDescent="0.3">
      <c r="A39" s="4"/>
      <c r="B39" s="21" t="s">
        <v>65</v>
      </c>
      <c r="C39" s="22">
        <f>SUM(C32:C38)</f>
        <v>4424522.4000000004</v>
      </c>
      <c r="D39" s="22">
        <f t="shared" ref="D39:L39" si="1">SUM(D32:D38)</f>
        <v>518946.3</v>
      </c>
      <c r="E39" s="22">
        <f t="shared" si="1"/>
        <v>3799544.7</v>
      </c>
      <c r="F39" s="22">
        <f t="shared" si="1"/>
        <v>499245.5</v>
      </c>
      <c r="G39" s="22">
        <f t="shared" si="1"/>
        <v>252696</v>
      </c>
      <c r="H39" s="22">
        <f t="shared" si="1"/>
        <v>0</v>
      </c>
      <c r="I39" s="22">
        <f t="shared" si="1"/>
        <v>283935.89999999997</v>
      </c>
      <c r="J39" s="22">
        <f t="shared" si="1"/>
        <v>19700.8</v>
      </c>
      <c r="K39" s="22">
        <f t="shared" si="1"/>
        <v>88345.8</v>
      </c>
      <c r="L39" s="22">
        <f t="shared" si="1"/>
        <v>0</v>
      </c>
      <c r="O39" s="16"/>
      <c r="P39" s="16"/>
    </row>
    <row r="40" spans="1:16" ht="37.5" x14ac:dyDescent="0.3">
      <c r="A40" s="2" t="s">
        <v>30</v>
      </c>
      <c r="B40" s="29" t="s">
        <v>75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6" x14ac:dyDescent="0.3">
      <c r="A41" s="29" t="s">
        <v>77</v>
      </c>
      <c r="B41" s="39" t="s">
        <v>31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6" x14ac:dyDescent="0.3">
      <c r="A42" s="29"/>
      <c r="B42" s="32" t="s">
        <v>32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</row>
    <row r="43" spans="1:16" x14ac:dyDescent="0.3">
      <c r="A43" s="29"/>
      <c r="B43" s="32" t="s">
        <v>33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</row>
    <row r="44" spans="1:16" x14ac:dyDescent="0.3">
      <c r="A44" s="29"/>
      <c r="B44" s="32" t="s">
        <v>34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6" x14ac:dyDescent="0.3">
      <c r="A45" s="29"/>
      <c r="B45" s="32" t="s">
        <v>35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6" x14ac:dyDescent="0.3">
      <c r="A46" s="29"/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</row>
    <row r="47" spans="1:16" x14ac:dyDescent="0.3">
      <c r="A47" s="29"/>
      <c r="B47" s="32" t="s">
        <v>36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16" x14ac:dyDescent="0.3">
      <c r="A48" s="29"/>
      <c r="B48" s="32" t="s">
        <v>37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49" spans="1:12" x14ac:dyDescent="0.3">
      <c r="A49" s="29"/>
      <c r="B49" s="32" t="s">
        <v>38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2" x14ac:dyDescent="0.3">
      <c r="A50" s="29"/>
      <c r="B50" s="32" t="s">
        <v>39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x14ac:dyDescent="0.3">
      <c r="A51" s="29"/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3">
      <c r="A52" s="29"/>
      <c r="B52" s="32" t="s">
        <v>40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2" x14ac:dyDescent="0.3">
      <c r="A53" s="29"/>
      <c r="B53" s="32" t="s">
        <v>41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x14ac:dyDescent="0.3">
      <c r="A54" s="29"/>
      <c r="B54" s="32" t="s">
        <v>42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1:12" x14ac:dyDescent="0.3">
      <c r="A55" s="29"/>
      <c r="B55" s="32" t="s">
        <v>43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1:12" x14ac:dyDescent="0.3">
      <c r="A56" s="29"/>
      <c r="B56" s="32" t="s">
        <v>44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1:12" x14ac:dyDescent="0.3">
      <c r="A57" s="29"/>
      <c r="B57" s="32" t="s">
        <v>45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1:12" x14ac:dyDescent="0.3">
      <c r="A58" s="29"/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 x14ac:dyDescent="0.3">
      <c r="A59" s="29"/>
      <c r="B59" s="32" t="s">
        <v>46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</row>
    <row r="60" spans="1:12" x14ac:dyDescent="0.3">
      <c r="A60" s="29"/>
      <c r="B60" s="32" t="s">
        <v>47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</row>
    <row r="61" spans="1:12" x14ac:dyDescent="0.3">
      <c r="A61" s="29"/>
      <c r="B61" s="32" t="s">
        <v>48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</row>
    <row r="62" spans="1:12" x14ac:dyDescent="0.3">
      <c r="A62" s="29"/>
      <c r="B62" s="32" t="s">
        <v>49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2" x14ac:dyDescent="0.3">
      <c r="A63" s="29"/>
      <c r="B63" s="32" t="s">
        <v>50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</row>
    <row r="64" spans="1:12" x14ac:dyDescent="0.3">
      <c r="A64" s="29"/>
      <c r="B64" s="32" t="s">
        <v>51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1:12" x14ac:dyDescent="0.3">
      <c r="A65" s="29"/>
      <c r="B65" s="32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 x14ac:dyDescent="0.3">
      <c r="A66" s="29"/>
      <c r="B66" s="32" t="s">
        <v>52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2" x14ac:dyDescent="0.3">
      <c r="A67" s="29"/>
      <c r="B67" s="32" t="s">
        <v>53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1:12" ht="36" customHeight="1" x14ac:dyDescent="0.3">
      <c r="A68" s="29"/>
      <c r="B68" s="32" t="s">
        <v>54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 ht="27.75" customHeight="1" x14ac:dyDescent="0.3">
      <c r="A69" s="29"/>
      <c r="B69" s="48" t="s">
        <v>55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</row>
    <row r="70" spans="1:12" ht="56.25" x14ac:dyDescent="0.3">
      <c r="A70" s="9" t="s">
        <v>56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</row>
    <row r="71" spans="1:12" ht="37.5" x14ac:dyDescent="0.3">
      <c r="A71" s="9" t="s">
        <v>57</v>
      </c>
      <c r="B71" s="29" t="s">
        <v>2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</row>
    <row r="72" spans="1:12" x14ac:dyDescent="0.3">
      <c r="A72" s="44" t="s">
        <v>58</v>
      </c>
      <c r="B72" s="29" t="s">
        <v>2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</row>
    <row r="73" spans="1:12" ht="33" customHeight="1" x14ac:dyDescent="0.3">
      <c r="A73" s="45"/>
      <c r="B73" s="41" t="s">
        <v>59</v>
      </c>
      <c r="C73" s="42"/>
      <c r="D73" s="42"/>
      <c r="E73" s="42"/>
      <c r="F73" s="42"/>
      <c r="G73" s="42"/>
      <c r="H73" s="42"/>
      <c r="I73" s="42"/>
      <c r="J73" s="42"/>
      <c r="K73" s="42"/>
      <c r="L73" s="43"/>
    </row>
    <row r="74" spans="1:12" x14ac:dyDescent="0.3">
      <c r="A74" s="46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</row>
  </sheetData>
  <mergeCells count="72">
    <mergeCell ref="A72:A74"/>
    <mergeCell ref="B72:L72"/>
    <mergeCell ref="A3:P3"/>
    <mergeCell ref="A4:P4"/>
    <mergeCell ref="M14:N14"/>
    <mergeCell ref="O14:P14"/>
    <mergeCell ref="A14:A15"/>
    <mergeCell ref="B14:B15"/>
    <mergeCell ref="B74:L74"/>
    <mergeCell ref="B66:L66"/>
    <mergeCell ref="B67:L67"/>
    <mergeCell ref="B68:L68"/>
    <mergeCell ref="B69:L69"/>
    <mergeCell ref="B70:L70"/>
    <mergeCell ref="B71:L71"/>
    <mergeCell ref="B58:L58"/>
    <mergeCell ref="B59:L59"/>
    <mergeCell ref="B73:L73"/>
    <mergeCell ref="B60:L60"/>
    <mergeCell ref="B61:L61"/>
    <mergeCell ref="B65:L65"/>
    <mergeCell ref="B62:L62"/>
    <mergeCell ref="B63:L63"/>
    <mergeCell ref="B64:L64"/>
    <mergeCell ref="B53:L53"/>
    <mergeCell ref="B56:L56"/>
    <mergeCell ref="B57:L57"/>
    <mergeCell ref="A30:A38"/>
    <mergeCell ref="B30:B31"/>
    <mergeCell ref="C30:D30"/>
    <mergeCell ref="E30:F30"/>
    <mergeCell ref="G30:H30"/>
    <mergeCell ref="K30:L30"/>
    <mergeCell ref="I30:J30"/>
    <mergeCell ref="B41:L41"/>
    <mergeCell ref="B42:L42"/>
    <mergeCell ref="B40:L40"/>
    <mergeCell ref="M18:N18"/>
    <mergeCell ref="O18:P18"/>
    <mergeCell ref="C18:D18"/>
    <mergeCell ref="A41:A69"/>
    <mergeCell ref="B48:L48"/>
    <mergeCell ref="B49:L49"/>
    <mergeCell ref="B50:L50"/>
    <mergeCell ref="B51:L51"/>
    <mergeCell ref="B52:L52"/>
    <mergeCell ref="B54:L54"/>
    <mergeCell ref="B55:L55"/>
    <mergeCell ref="B43:L43"/>
    <mergeCell ref="B44:L44"/>
    <mergeCell ref="B45:L45"/>
    <mergeCell ref="B46:L46"/>
    <mergeCell ref="B47:L47"/>
    <mergeCell ref="A18:A19"/>
    <mergeCell ref="B18:B19"/>
    <mergeCell ref="K18:L18"/>
    <mergeCell ref="I14:J14"/>
    <mergeCell ref="K14:L14"/>
    <mergeCell ref="C14:D14"/>
    <mergeCell ref="E14:F14"/>
    <mergeCell ref="G14:H14"/>
    <mergeCell ref="I18:J18"/>
    <mergeCell ref="E18:F18"/>
    <mergeCell ref="G18:H18"/>
    <mergeCell ref="B11:P11"/>
    <mergeCell ref="B12:P12"/>
    <mergeCell ref="B13:P13"/>
    <mergeCell ref="B6:P6"/>
    <mergeCell ref="B7:P7"/>
    <mergeCell ref="B8:P8"/>
    <mergeCell ref="B9:P9"/>
    <mergeCell ref="B10:P10"/>
  </mergeCells>
  <pageMargins left="0" right="0" top="0.39370078740157483" bottom="0.39370078740157483" header="0" footer="0"/>
  <pageSetup paperSize="9" scale="42" fitToHeight="2" orientation="landscape" r:id="rId1"/>
  <rowBreaks count="1" manualBreakCount="1">
    <brk id="2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2024-03-19T03:55:24Z</cp:lastPrinted>
  <dcterms:created xsi:type="dcterms:W3CDTF">2017-07-11T08:10:10Z</dcterms:created>
  <dcterms:modified xsi:type="dcterms:W3CDTF">2024-03-22T04:56:16Z</dcterms:modified>
</cp:coreProperties>
</file>