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олегова А.А\РИИ\РИИ с 2024 года\Реш.Думы №786 от 22.12.2023\"/>
    </mc:Choice>
  </mc:AlternateContent>
  <bookViews>
    <workbookView xWindow="0" yWindow="90" windowWidth="15600" windowHeight="9240"/>
  </bookViews>
  <sheets>
    <sheet name="Лист1" sheetId="1" r:id="rId1"/>
  </sheets>
  <definedNames>
    <definedName name="_xlnm.Print_Area" localSheetId="0">Лист1!$A$1:$P$61</definedName>
  </definedNames>
  <calcPr calcId="162913"/>
</workbook>
</file>

<file path=xl/calcChain.xml><?xml version="1.0" encoding="utf-8"?>
<calcChain xmlns="http://schemas.openxmlformats.org/spreadsheetml/2006/main">
  <c r="F29" i="1" l="1"/>
  <c r="F30" i="1"/>
  <c r="F31" i="1"/>
  <c r="F32" i="1"/>
  <c r="F28" i="1"/>
  <c r="E34" i="1"/>
  <c r="E33" i="1"/>
  <c r="E29" i="1"/>
  <c r="E30" i="1"/>
  <c r="E31" i="1"/>
  <c r="E32" i="1"/>
  <c r="E28" i="1"/>
  <c r="D35" i="1"/>
  <c r="I25" i="1" l="1"/>
  <c r="K25" i="1" s="1"/>
  <c r="M25" i="1" s="1"/>
  <c r="O25" i="1" s="1"/>
  <c r="D33" i="1" l="1"/>
  <c r="D34" i="1"/>
  <c r="G35" i="1" l="1"/>
  <c r="H35" i="1"/>
  <c r="I35" i="1"/>
  <c r="J35" i="1"/>
  <c r="K35" i="1"/>
  <c r="L35" i="1"/>
  <c r="F35" i="1"/>
  <c r="E35" i="1" l="1"/>
  <c r="C35" i="1"/>
</calcChain>
</file>

<file path=xl/sharedStrings.xml><?xml version="1.0" encoding="utf-8"?>
<sst xmlns="http://schemas.openxmlformats.org/spreadsheetml/2006/main" count="123" uniqueCount="75">
  <si>
    <t>Куратор подпрограммы</t>
  </si>
  <si>
    <t>Заместитель Мэра Города Томска – начальник департамента городского хозяйства администрации Города Томска</t>
  </si>
  <si>
    <t>Ответственный исполнитель подпрограммы</t>
  </si>
  <si>
    <t xml:space="preserve">Департамент городского хозяйства администрации Города Томска 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</si>
  <si>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</si>
  <si>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</si>
  <si>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</si>
  <si>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</si>
  <si>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</si>
  <si>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Доля защищённой территории от общей площади города, требующей защиты от негативного воздействия оползневых процессов, сточных и (или) дренажных вод, %</t>
  </si>
  <si>
    <t>Показатели задач подпрограммы, единицы измерения</t>
  </si>
  <si>
    <t>Площадь защищаемой территории, км2</t>
  </si>
  <si>
    <t>Задача 2 подпрограммы: организация отведения поверхностных вод с улично-дорожной сети</t>
  </si>
  <si>
    <t>Доля защищённой территории от общей площади города (295,1 км2), %</t>
  </si>
  <si>
    <t>Протяженность прочищенных трубопроводов, лотков, км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</si>
  <si>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</si>
  <si>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</si>
  <si>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</si>
  <si>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</si>
  <si>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</si>
  <si>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</si>
  <si>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</si>
  <si>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</si>
  <si>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</si>
  <si>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</si>
  <si>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</si>
  <si>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</si>
  <si>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Основное мероприятие – Содержание и обеспечение безопасной эксплуатации объектов инженерной инфраструктуры</t>
  </si>
  <si>
    <t>1) В части содержания объектов:</t>
  </si>
  <si>
    <t>содержание объектов отведения поверхностных и (или) дренажных вод, ограждающих дамб, в том числе:</t>
  </si>
  <si>
    <t>- содержание ограждающих дамб;</t>
  </si>
  <si>
    <t>- содержание объектов инженерной защиты территории;</t>
  </si>
  <si>
    <t>- содержание судоходной сигнализации;</t>
  </si>
  <si>
    <t>- содержание дренажной системы;</t>
  </si>
  <si>
    <t xml:space="preserve">- содержание  ливневой канализации;  </t>
  </si>
  <si>
    <t>- содержание шиберных устройств;</t>
  </si>
  <si>
    <t>- содержание очистных сооружений и насосных станций;</t>
  </si>
  <si>
    <t>- содержание фонтанов.</t>
  </si>
  <si>
    <t>2) В части ремонта объектов:</t>
  </si>
  <si>
    <t>- ремонт колодцев и трубопроводов;</t>
  </si>
  <si>
    <t xml:space="preserve">- ремонт водовыпусков и шиберных устройств;  </t>
  </si>
  <si>
    <t>- ремонт фонтанов.</t>
  </si>
  <si>
    <t>3) В части организации деятельности:</t>
  </si>
  <si>
    <t>- приобретение специализированных машин и оборудования;</t>
  </si>
  <si>
    <t>- подготовка объектов коммунального хозяйства к работе в отопительный период;</t>
  </si>
  <si>
    <t>- актуализация схемы теплоснабжения г. Томска;</t>
  </si>
  <si>
    <t>- паспортизация бесхозяйных объектов.</t>
  </si>
  <si>
    <t>Организация управления подпрограммой и контроль за её реализацией:</t>
  </si>
  <si>
    <t>- управление подпрограммой осуществляет</t>
  </si>
  <si>
    <t>Департамент городского хозяйства администрации Города Томска</t>
  </si>
  <si>
    <t>- текущий контроль и мониторинг реализации подпрограммы осуществляют</t>
  </si>
  <si>
    <t>2024 год</t>
  </si>
  <si>
    <t>2025 год</t>
  </si>
  <si>
    <t>Цель подпрограммы (соответствует  задаче  муниципальной программы)</t>
  </si>
  <si>
    <t>Департамент городского хозяйства администрации Города  Томска , Департамент городского хозяйства администрации Города  Томска (МКУ «ИЗС»), департамент дорожной деятельности и благоустройства администрации Города  Томска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</si>
  <si>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</si>
  <si>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Задача 1 подпрограммы: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</si>
  <si>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Департамент городского хозяйства администрации Города Томска (МКУ «ИЗС»), департамент дорожной деятельности и благоустройства администрации Города  Томска</t>
  </si>
  <si>
    <t>Юридические и физические лица, определенные в установленном законом порядке</t>
  </si>
  <si>
    <t>Задача 3 подпрограммы: содержание, инвентаризация и паспортизация  объектов инженерной инфраструктуры</t>
  </si>
  <si>
    <t>IV.I. ПАСПОРТ ПОДПРОГРАММЫ</t>
  </si>
  <si>
    <t>2026 год</t>
  </si>
  <si>
    <t>2027 год</t>
  </si>
  <si>
    <t>2028 год</t>
  </si>
  <si>
    <t>2029 год</t>
  </si>
  <si>
    <t>2030 год</t>
  </si>
  <si>
    <t>2024-2030 гг.</t>
  </si>
  <si>
    <t>«Содержание инженерной инфраструктуры»</t>
  </si>
  <si>
    <t>Цель: обеспечение безопасной эксплуатации гидротехнических сооружений (ГТС), сооружений инженерной защиты территорий и населения от негативного воздействия оползневых процессов, сточных и (или) дренажных вод</t>
  </si>
  <si>
    <t>год разработки программы, 2023</t>
  </si>
  <si>
    <t>Задача 1: организация мероприятий по обеспечению безопасной эксплуатации  ГТС и сооружений инженерной защиты территорий, находящихся в оперативном управлении МКУ «ИЗС»</t>
  </si>
  <si>
    <t>Задача 2: организация отведения поверхностных вод с улично-дорожной сети</t>
  </si>
  <si>
    <t>Задача 3: Содержание, инвентаризация и паспортизация объектов инженерной инфраструктуры</t>
  </si>
  <si>
    <t xml:space="preserve">Перечень укрупненных (основных) мероприятий
подпрограммы
</t>
  </si>
  <si>
    <t>Количество непаспортизированных бесхозяйных объектов инженерной инфраструктуры, ед. (с учетом ежегодного выявления объектов ориентировочно в количестве 70 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</si>
</sst>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/>
    <xf numFmtId="0" fontId="1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justify" vertical="top" wrapText="1"/>
    </xf>
    <xf numFmtId="0" fontId="1" fillId="2" borderId="4" xfId="0" applyFont="1" applyFill="1" applyBorder="1"/>
    <xf numFmtId="0" fontId="1" fillId="2" borderId="0" xfId="0" applyFont="1" applyFill="1"/>
    <xf numFmtId="0" fontId="1" fillId="2" borderId="4" xfId="0" applyFont="1" applyFill="1" applyBorder="1" applyAlignment="1">
      <alignment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justify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5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61"/>
  <sheetViews>
    <sheetView tabSelected="1" view="pageBreakPreview" topLeftCell="A16" zoomScale="84" zoomScaleNormal="100" zoomScaleSheetLayoutView="84" workbookViewId="0">
      <selection activeCell="B23" sqref="B23"/>
    </sheetView>
  </sheetViews>
  <sheetFormatPr defaultRowHeight="15.75" x14ac:dyDescent="0.25"/>
  <cols>
    <col min="1" max="1" width="41.85546875" style="1" customWidth="1"/>
    <col min="2" max="16" width="13.140625" style="1" customWidth="1"/>
    <col min="17" max="17" width="10.140625" style="1" customWidth="1"/>
    <col min="18" max="16384" width="9.140625" style="1"/>
  </cols>
  <sheetData>
    <row r="2" spans="1:16" x14ac:dyDescent="0.25">
      <c r="A2" s="22" t="s">
        <v>60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x14ac:dyDescent="0.25">
      <c r="A3" s="23" t="s">
        <v>67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5" spans="1:16" ht="15" customHeight="1" x14ac:dyDescent="0.25">
      <c r="A5" s="16" t="s">
        <v>0</v>
      </c>
      <c r="B5" s="28" t="s">
        <v>1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 ht="15" customHeight="1" x14ac:dyDescent="0.25">
      <c r="A6" s="16" t="s">
        <v>2</v>
      </c>
      <c r="B6" s="28" t="s">
        <v>3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 ht="36.75" customHeight="1" x14ac:dyDescent="0.25">
      <c r="A7" s="16" t="s">
        <v>4</v>
      </c>
      <c r="B7" s="28" t="s">
        <v>57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0"/>
    </row>
    <row r="8" spans="1:16" ht="15" customHeight="1" x14ac:dyDescent="0.25">
      <c r="A8" s="13" t="s">
        <v>5</v>
      </c>
      <c r="B8" s="28" t="s">
        <v>58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</row>
    <row r="9" spans="1:16" ht="33" customHeight="1" x14ac:dyDescent="0.25">
      <c r="A9" s="32" t="s">
        <v>53</v>
      </c>
      <c r="B9" s="28" t="s">
        <v>55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30"/>
    </row>
    <row r="10" spans="1:16" ht="22.5" customHeight="1" x14ac:dyDescent="0.25">
      <c r="A10" s="33"/>
      <c r="B10" s="28" t="s">
        <v>56</v>
      </c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0"/>
    </row>
    <row r="11" spans="1:16" ht="22.5" customHeight="1" x14ac:dyDescent="0.25">
      <c r="A11" s="33"/>
      <c r="B11" s="28" t="s">
        <v>12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30"/>
    </row>
    <row r="12" spans="1:16" ht="26.25" customHeight="1" x14ac:dyDescent="0.25">
      <c r="A12" s="34"/>
      <c r="B12" s="28" t="s">
        <v>59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30"/>
    </row>
    <row r="13" spans="1:16" ht="15.75" customHeight="1" x14ac:dyDescent="0.25">
      <c r="A13" s="27" t="s">
        <v>6</v>
      </c>
      <c r="B13" s="31" t="s">
        <v>69</v>
      </c>
      <c r="C13" s="25" t="s">
        <v>51</v>
      </c>
      <c r="D13" s="25"/>
      <c r="E13" s="25" t="s">
        <v>52</v>
      </c>
      <c r="F13" s="25"/>
      <c r="G13" s="25" t="s">
        <v>61</v>
      </c>
      <c r="H13" s="25"/>
      <c r="I13" s="25" t="s">
        <v>62</v>
      </c>
      <c r="J13" s="25"/>
      <c r="K13" s="25" t="s">
        <v>63</v>
      </c>
      <c r="L13" s="25"/>
      <c r="M13" s="25" t="s">
        <v>64</v>
      </c>
      <c r="N13" s="25"/>
      <c r="O13" s="25" t="s">
        <v>65</v>
      </c>
      <c r="P13" s="25"/>
    </row>
    <row r="14" spans="1:16" ht="67.5" customHeight="1" x14ac:dyDescent="0.25">
      <c r="A14" s="27"/>
      <c r="B14" s="31"/>
      <c r="C14" s="11" t="s">
        <v>7</v>
      </c>
      <c r="D14" s="11" t="s">
        <v>8</v>
      </c>
      <c r="E14" s="11" t="s">
        <v>7</v>
      </c>
      <c r="F14" s="11" t="s">
        <v>8</v>
      </c>
      <c r="G14" s="11" t="s">
        <v>7</v>
      </c>
      <c r="H14" s="11" t="s">
        <v>8</v>
      </c>
      <c r="I14" s="11" t="s">
        <v>7</v>
      </c>
      <c r="J14" s="11" t="s">
        <v>8</v>
      </c>
      <c r="K14" s="11" t="s">
        <v>7</v>
      </c>
      <c r="L14" s="11" t="s">
        <v>8</v>
      </c>
      <c r="M14" s="11" t="s">
        <v>7</v>
      </c>
      <c r="N14" s="11" t="s">
        <v>8</v>
      </c>
      <c r="O14" s="11" t="s">
        <v>7</v>
      </c>
      <c r="P14" s="11" t="s">
        <v>8</v>
      </c>
    </row>
    <row r="15" spans="1:16" ht="110.25" x14ac:dyDescent="0.25">
      <c r="A15" s="12" t="s">
        <v>68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2"/>
      <c r="N15" s="2"/>
      <c r="O15" s="2"/>
      <c r="P15" s="2"/>
    </row>
    <row r="16" spans="1:16" ht="78.75" x14ac:dyDescent="0.25">
      <c r="A16" s="9" t="s">
        <v>9</v>
      </c>
      <c r="B16" s="18">
        <v>23</v>
      </c>
      <c r="C16" s="18">
        <v>23</v>
      </c>
      <c r="D16" s="18">
        <v>23</v>
      </c>
      <c r="E16" s="18">
        <v>23</v>
      </c>
      <c r="F16" s="18">
        <v>23</v>
      </c>
      <c r="G16" s="18">
        <v>23</v>
      </c>
      <c r="H16" s="18">
        <v>23</v>
      </c>
      <c r="I16" s="18">
        <v>23</v>
      </c>
      <c r="J16" s="18">
        <v>23</v>
      </c>
      <c r="K16" s="18">
        <v>23</v>
      </c>
      <c r="L16" s="18">
        <v>23</v>
      </c>
      <c r="M16" s="18">
        <v>23</v>
      </c>
      <c r="N16" s="19">
        <v>0</v>
      </c>
      <c r="O16" s="19">
        <v>23</v>
      </c>
      <c r="P16" s="19">
        <v>0</v>
      </c>
    </row>
    <row r="17" spans="1:16" ht="25.5" customHeight="1" x14ac:dyDescent="0.25">
      <c r="A17" s="26" t="s">
        <v>10</v>
      </c>
      <c r="B17" s="24" t="s">
        <v>69</v>
      </c>
      <c r="C17" s="24" t="s">
        <v>51</v>
      </c>
      <c r="D17" s="24"/>
      <c r="E17" s="24" t="s">
        <v>52</v>
      </c>
      <c r="F17" s="24"/>
      <c r="G17" s="24" t="s">
        <v>61</v>
      </c>
      <c r="H17" s="24"/>
      <c r="I17" s="24" t="s">
        <v>62</v>
      </c>
      <c r="J17" s="24"/>
      <c r="K17" s="24" t="s">
        <v>63</v>
      </c>
      <c r="L17" s="24"/>
      <c r="M17" s="24" t="s">
        <v>64</v>
      </c>
      <c r="N17" s="24"/>
      <c r="O17" s="24" t="s">
        <v>65</v>
      </c>
      <c r="P17" s="24"/>
    </row>
    <row r="18" spans="1:16" ht="41.25" customHeight="1" x14ac:dyDescent="0.25">
      <c r="A18" s="26"/>
      <c r="B18" s="24"/>
      <c r="C18" s="11" t="s">
        <v>7</v>
      </c>
      <c r="D18" s="11" t="s">
        <v>8</v>
      </c>
      <c r="E18" s="11" t="s">
        <v>7</v>
      </c>
      <c r="F18" s="11" t="s">
        <v>8</v>
      </c>
      <c r="G18" s="11" t="s">
        <v>7</v>
      </c>
      <c r="H18" s="11" t="s">
        <v>8</v>
      </c>
      <c r="I18" s="11" t="s">
        <v>7</v>
      </c>
      <c r="J18" s="11" t="s">
        <v>8</v>
      </c>
      <c r="K18" s="11" t="s">
        <v>7</v>
      </c>
      <c r="L18" s="11" t="s">
        <v>8</v>
      </c>
      <c r="M18" s="11" t="s">
        <v>7</v>
      </c>
      <c r="N18" s="11" t="s">
        <v>8</v>
      </c>
      <c r="O18" s="11" t="s">
        <v>7</v>
      </c>
      <c r="P18" s="11" t="s">
        <v>8</v>
      </c>
    </row>
    <row r="19" spans="1:16" ht="81.75" customHeight="1" x14ac:dyDescent="0.25">
      <c r="A19" s="12" t="s">
        <v>70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"/>
      <c r="N19" s="2"/>
      <c r="O19" s="2"/>
      <c r="P19" s="2"/>
    </row>
    <row r="20" spans="1:16" ht="32.25" customHeight="1" x14ac:dyDescent="0.25">
      <c r="A20" s="12" t="s">
        <v>11</v>
      </c>
      <c r="B20" s="20">
        <v>18.34</v>
      </c>
      <c r="C20" s="20">
        <v>18.72</v>
      </c>
      <c r="D20" s="17">
        <v>18.72</v>
      </c>
      <c r="E20" s="20">
        <v>18.72</v>
      </c>
      <c r="F20" s="17">
        <v>18.72</v>
      </c>
      <c r="G20" s="20">
        <v>18.72</v>
      </c>
      <c r="H20" s="17">
        <v>18.72</v>
      </c>
      <c r="I20" s="20">
        <v>18.72</v>
      </c>
      <c r="J20" s="20">
        <v>18.72</v>
      </c>
      <c r="K20" s="20">
        <v>18.72</v>
      </c>
      <c r="L20" s="20">
        <v>18.72</v>
      </c>
      <c r="M20" s="20">
        <v>18.72</v>
      </c>
      <c r="N20" s="17">
        <v>0</v>
      </c>
      <c r="O20" s="20">
        <v>18.72</v>
      </c>
      <c r="P20" s="17">
        <v>0</v>
      </c>
    </row>
    <row r="21" spans="1:16" ht="56.25" customHeight="1" x14ac:dyDescent="0.25">
      <c r="A21" s="12" t="s">
        <v>71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2"/>
      <c r="N21" s="7"/>
      <c r="O21" s="2"/>
      <c r="P21" s="2"/>
    </row>
    <row r="22" spans="1:16" ht="50.25" customHeight="1" x14ac:dyDescent="0.25">
      <c r="A22" s="9" t="s">
        <v>13</v>
      </c>
      <c r="B22" s="17">
        <v>2.75</v>
      </c>
      <c r="C22" s="17">
        <v>5</v>
      </c>
      <c r="D22" s="17">
        <v>2</v>
      </c>
      <c r="E22" s="17">
        <v>5</v>
      </c>
      <c r="F22" s="17">
        <v>2</v>
      </c>
      <c r="G22" s="17">
        <v>5</v>
      </c>
      <c r="H22" s="17">
        <v>2</v>
      </c>
      <c r="I22" s="17">
        <v>5</v>
      </c>
      <c r="J22" s="17">
        <v>2</v>
      </c>
      <c r="K22" s="17">
        <v>5</v>
      </c>
      <c r="L22" s="17">
        <v>2</v>
      </c>
      <c r="M22" s="17">
        <v>5</v>
      </c>
      <c r="N22" s="17">
        <v>0</v>
      </c>
      <c r="O22" s="17">
        <v>5</v>
      </c>
      <c r="P22" s="17">
        <v>0</v>
      </c>
    </row>
    <row r="23" spans="1:16" s="8" customFormat="1" ht="39.75" customHeight="1" x14ac:dyDescent="0.25">
      <c r="A23" s="9" t="s">
        <v>14</v>
      </c>
      <c r="B23" s="17">
        <v>7.5</v>
      </c>
      <c r="C23" s="17">
        <v>15.5</v>
      </c>
      <c r="D23" s="17">
        <v>3.2</v>
      </c>
      <c r="E23" s="17">
        <v>16</v>
      </c>
      <c r="F23" s="17">
        <v>3.2</v>
      </c>
      <c r="G23" s="17">
        <v>16.5</v>
      </c>
      <c r="H23" s="17">
        <v>3.2</v>
      </c>
      <c r="I23" s="17">
        <v>17</v>
      </c>
      <c r="J23" s="17">
        <v>3.2</v>
      </c>
      <c r="K23" s="17">
        <v>17.5</v>
      </c>
      <c r="L23" s="17">
        <v>3.2</v>
      </c>
      <c r="M23" s="17">
        <v>18</v>
      </c>
      <c r="N23" s="17">
        <v>0</v>
      </c>
      <c r="O23" s="17">
        <v>18.5</v>
      </c>
      <c r="P23" s="17">
        <v>0</v>
      </c>
    </row>
    <row r="24" spans="1:16" ht="52.5" customHeight="1" x14ac:dyDescent="0.25">
      <c r="A24" s="12" t="s">
        <v>72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2"/>
      <c r="N24" s="2"/>
      <c r="O24" s="2"/>
      <c r="P24" s="2"/>
    </row>
    <row r="25" spans="1:16" ht="90" customHeight="1" x14ac:dyDescent="0.25">
      <c r="A25" s="12" t="s">
        <v>74</v>
      </c>
      <c r="B25" s="17">
        <v>1199</v>
      </c>
      <c r="C25" s="21">
        <v>1269</v>
      </c>
      <c r="D25" s="17">
        <v>1255</v>
      </c>
      <c r="E25" s="21">
        <v>1339</v>
      </c>
      <c r="F25" s="17">
        <v>1320</v>
      </c>
      <c r="G25" s="21">
        <v>1409</v>
      </c>
      <c r="H25" s="17">
        <v>1385</v>
      </c>
      <c r="I25" s="21">
        <f>G25+70</f>
        <v>1479</v>
      </c>
      <c r="J25" s="17">
        <v>1450</v>
      </c>
      <c r="K25" s="21">
        <f>I25+70</f>
        <v>1549</v>
      </c>
      <c r="L25" s="17">
        <v>1515</v>
      </c>
      <c r="M25" s="21">
        <f>K25+70</f>
        <v>1619</v>
      </c>
      <c r="N25" s="17">
        <v>0</v>
      </c>
      <c r="O25" s="21">
        <f>M25+70</f>
        <v>1689</v>
      </c>
      <c r="P25" s="17">
        <v>0</v>
      </c>
    </row>
    <row r="26" spans="1:16" ht="33.75" customHeight="1" x14ac:dyDescent="0.25">
      <c r="A26" s="37" t="s">
        <v>15</v>
      </c>
      <c r="B26" s="39" t="s">
        <v>16</v>
      </c>
      <c r="C26" s="40" t="s">
        <v>17</v>
      </c>
      <c r="D26" s="40"/>
      <c r="E26" s="40" t="s">
        <v>18</v>
      </c>
      <c r="F26" s="40"/>
      <c r="G26" s="40" t="s">
        <v>19</v>
      </c>
      <c r="H26" s="40"/>
      <c r="I26" s="40" t="s">
        <v>20</v>
      </c>
      <c r="J26" s="40"/>
      <c r="K26" s="57" t="s">
        <v>21</v>
      </c>
      <c r="L26" s="58"/>
      <c r="M26" s="47"/>
      <c r="N26" s="48"/>
    </row>
    <row r="27" spans="1:16" ht="31.5" x14ac:dyDescent="0.25">
      <c r="A27" s="38"/>
      <c r="B27" s="31"/>
      <c r="C27" s="14" t="s">
        <v>22</v>
      </c>
      <c r="D27" s="14" t="s">
        <v>23</v>
      </c>
      <c r="E27" s="14" t="s">
        <v>22</v>
      </c>
      <c r="F27" s="14" t="s">
        <v>23</v>
      </c>
      <c r="G27" s="14" t="s">
        <v>22</v>
      </c>
      <c r="H27" s="14" t="s">
        <v>23</v>
      </c>
      <c r="I27" s="14" t="s">
        <v>22</v>
      </c>
      <c r="J27" s="14" t="s">
        <v>23</v>
      </c>
      <c r="K27" s="13" t="s">
        <v>22</v>
      </c>
      <c r="L27" s="13" t="s">
        <v>24</v>
      </c>
      <c r="M27" s="47"/>
      <c r="N27" s="48"/>
    </row>
    <row r="28" spans="1:16" x14ac:dyDescent="0.25">
      <c r="A28" s="38"/>
      <c r="B28" s="3" t="s">
        <v>51</v>
      </c>
      <c r="C28" s="4">
        <v>284905.3</v>
      </c>
      <c r="D28" s="4">
        <v>137929.29999999999</v>
      </c>
      <c r="E28" s="4">
        <f>C28</f>
        <v>284905.3</v>
      </c>
      <c r="F28" s="4">
        <f>D28</f>
        <v>137929.29999999999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7"/>
      <c r="N28" s="48"/>
    </row>
    <row r="29" spans="1:16" x14ac:dyDescent="0.25">
      <c r="A29" s="38"/>
      <c r="B29" s="3" t="s">
        <v>52</v>
      </c>
      <c r="C29" s="4">
        <v>279228.40000000002</v>
      </c>
      <c r="D29" s="4">
        <v>107929.3</v>
      </c>
      <c r="E29" s="4">
        <f t="shared" ref="E29:E32" si="0">C29</f>
        <v>279228.40000000002</v>
      </c>
      <c r="F29" s="4">
        <f t="shared" ref="F29:F32" si="1">D29</f>
        <v>107929.3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7"/>
      <c r="N29" s="48"/>
    </row>
    <row r="30" spans="1:16" x14ac:dyDescent="0.25">
      <c r="A30" s="38"/>
      <c r="B30" s="3" t="s">
        <v>61</v>
      </c>
      <c r="C30" s="4">
        <v>279228.40000000002</v>
      </c>
      <c r="D30" s="4">
        <v>107929.3</v>
      </c>
      <c r="E30" s="4">
        <f t="shared" si="0"/>
        <v>279228.40000000002</v>
      </c>
      <c r="F30" s="4">
        <f t="shared" si="1"/>
        <v>107929.3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7"/>
      <c r="N30" s="48"/>
    </row>
    <row r="31" spans="1:16" x14ac:dyDescent="0.25">
      <c r="A31" s="38"/>
      <c r="B31" s="3" t="s">
        <v>62</v>
      </c>
      <c r="C31" s="4">
        <v>279228.40000000002</v>
      </c>
      <c r="D31" s="4">
        <v>81000</v>
      </c>
      <c r="E31" s="4">
        <f t="shared" si="0"/>
        <v>279228.40000000002</v>
      </c>
      <c r="F31" s="4">
        <f t="shared" si="1"/>
        <v>81000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7"/>
      <c r="N31" s="48"/>
    </row>
    <row r="32" spans="1:16" x14ac:dyDescent="0.25">
      <c r="A32" s="38"/>
      <c r="B32" s="3" t="s">
        <v>63</v>
      </c>
      <c r="C32" s="4">
        <v>279228.40000000002</v>
      </c>
      <c r="D32" s="4">
        <v>81000</v>
      </c>
      <c r="E32" s="4">
        <f t="shared" si="0"/>
        <v>279228.40000000002</v>
      </c>
      <c r="F32" s="4">
        <f t="shared" si="1"/>
        <v>81000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7"/>
      <c r="N32" s="48"/>
    </row>
    <row r="33" spans="1:14" x14ac:dyDescent="0.25">
      <c r="A33" s="38"/>
      <c r="B33" s="3" t="s">
        <v>64</v>
      </c>
      <c r="C33" s="4">
        <v>278558.7</v>
      </c>
      <c r="D33" s="4">
        <f t="shared" ref="D33:D34" si="2">-F33</f>
        <v>0</v>
      </c>
      <c r="E33" s="4">
        <f>C33</f>
        <v>278558.7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7"/>
      <c r="N33" s="48"/>
    </row>
    <row r="34" spans="1:14" x14ac:dyDescent="0.25">
      <c r="A34" s="38"/>
      <c r="B34" s="3" t="s">
        <v>65</v>
      </c>
      <c r="C34" s="4">
        <v>278558.7</v>
      </c>
      <c r="D34" s="4">
        <f t="shared" si="2"/>
        <v>0</v>
      </c>
      <c r="E34" s="4">
        <f>C34</f>
        <v>278558.7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7"/>
      <c r="N34" s="48"/>
    </row>
    <row r="35" spans="1:14" ht="15.75" customHeight="1" x14ac:dyDescent="0.25">
      <c r="A35" s="38"/>
      <c r="B35" s="5" t="s">
        <v>25</v>
      </c>
      <c r="C35" s="10">
        <f t="shared" ref="C35:L35" si="3">SUM(C28:C34)</f>
        <v>1958936.2999999998</v>
      </c>
      <c r="D35" s="10">
        <f>SUM(D28:D34)</f>
        <v>515787.89999999997</v>
      </c>
      <c r="E35" s="10">
        <f t="shared" si="3"/>
        <v>1958936.2999999998</v>
      </c>
      <c r="F35" s="10">
        <f t="shared" si="3"/>
        <v>515787.89999999997</v>
      </c>
      <c r="G35" s="10">
        <f t="shared" si="3"/>
        <v>0</v>
      </c>
      <c r="H35" s="10">
        <f t="shared" si="3"/>
        <v>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10">
        <f t="shared" si="3"/>
        <v>0</v>
      </c>
      <c r="M35" s="49"/>
      <c r="N35" s="50"/>
    </row>
    <row r="36" spans="1:14" ht="15.75" customHeight="1" thickBot="1" x14ac:dyDescent="0.3">
      <c r="A36" s="6" t="s">
        <v>26</v>
      </c>
      <c r="B36" s="28" t="s">
        <v>66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30"/>
    </row>
    <row r="37" spans="1:14" ht="15" customHeight="1" x14ac:dyDescent="0.25">
      <c r="A37" s="35" t="s">
        <v>73</v>
      </c>
      <c r="B37" s="41" t="s">
        <v>27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3"/>
    </row>
    <row r="38" spans="1:14" ht="15" customHeight="1" x14ac:dyDescent="0.25">
      <c r="A38" s="36"/>
      <c r="B38" s="44" t="s">
        <v>28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6"/>
    </row>
    <row r="39" spans="1:14" ht="15" customHeight="1" x14ac:dyDescent="0.25">
      <c r="A39" s="36"/>
      <c r="B39" s="44" t="s">
        <v>29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6"/>
    </row>
    <row r="40" spans="1:14" ht="15" customHeight="1" x14ac:dyDescent="0.25">
      <c r="A40" s="36"/>
      <c r="B40" s="44" t="s">
        <v>30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6"/>
    </row>
    <row r="41" spans="1:14" ht="15" customHeight="1" x14ac:dyDescent="0.25">
      <c r="A41" s="36"/>
      <c r="B41" s="44" t="s">
        <v>31</v>
      </c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6"/>
    </row>
    <row r="42" spans="1:14" ht="15" customHeight="1" x14ac:dyDescent="0.25">
      <c r="A42" s="36"/>
      <c r="B42" s="44" t="s">
        <v>32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6"/>
    </row>
    <row r="43" spans="1:14" ht="15" customHeight="1" x14ac:dyDescent="0.25">
      <c r="A43" s="36"/>
      <c r="B43" s="44" t="s">
        <v>33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6"/>
    </row>
    <row r="44" spans="1:14" ht="15" customHeight="1" x14ac:dyDescent="0.25">
      <c r="A44" s="36"/>
      <c r="B44" s="44" t="s">
        <v>34</v>
      </c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6"/>
    </row>
    <row r="45" spans="1:14" ht="15" customHeight="1" x14ac:dyDescent="0.25">
      <c r="A45" s="36"/>
      <c r="B45" s="44" t="s">
        <v>35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6"/>
    </row>
    <row r="46" spans="1:14" ht="15" customHeight="1" x14ac:dyDescent="0.25">
      <c r="A46" s="36"/>
      <c r="B46" s="44" t="s">
        <v>36</v>
      </c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6"/>
    </row>
    <row r="47" spans="1:14" ht="15" customHeight="1" x14ac:dyDescent="0.25">
      <c r="A47" s="36"/>
      <c r="B47" s="44" t="s">
        <v>37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6"/>
    </row>
    <row r="48" spans="1:14" x14ac:dyDescent="0.25">
      <c r="A48" s="36"/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6"/>
    </row>
    <row r="49" spans="1:14" ht="15" customHeight="1" x14ac:dyDescent="0.25">
      <c r="A49" s="36"/>
      <c r="B49" s="44" t="s">
        <v>38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6"/>
    </row>
    <row r="50" spans="1:14" ht="15" customHeight="1" x14ac:dyDescent="0.25">
      <c r="A50" s="36"/>
      <c r="B50" s="44" t="s">
        <v>39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6"/>
    </row>
    <row r="51" spans="1:14" ht="15" customHeight="1" x14ac:dyDescent="0.25">
      <c r="A51" s="36"/>
      <c r="B51" s="44" t="s">
        <v>40</v>
      </c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6"/>
    </row>
    <row r="52" spans="1:14" ht="15" customHeight="1" x14ac:dyDescent="0.25">
      <c r="A52" s="36"/>
      <c r="B52" s="44" t="s">
        <v>41</v>
      </c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6"/>
    </row>
    <row r="53" spans="1:14" x14ac:dyDescent="0.25">
      <c r="A53" s="36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6"/>
    </row>
    <row r="54" spans="1:14" ht="15" customHeight="1" x14ac:dyDescent="0.25">
      <c r="A54" s="36"/>
      <c r="B54" s="44" t="s">
        <v>42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1:14" ht="15" customHeight="1" x14ac:dyDescent="0.25">
      <c r="A55" s="36"/>
      <c r="B55" s="44" t="s">
        <v>43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6"/>
    </row>
    <row r="56" spans="1:14" ht="15" customHeight="1" x14ac:dyDescent="0.25">
      <c r="A56" s="36"/>
      <c r="B56" s="44" t="s">
        <v>44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6"/>
    </row>
    <row r="57" spans="1:14" ht="15" customHeight="1" x14ac:dyDescent="0.25">
      <c r="A57" s="36"/>
      <c r="B57" s="44" t="s">
        <v>45</v>
      </c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6"/>
    </row>
    <row r="58" spans="1:14" ht="15.75" customHeight="1" x14ac:dyDescent="0.25">
      <c r="A58" s="36"/>
      <c r="B58" s="51" t="s">
        <v>46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3"/>
    </row>
    <row r="59" spans="1:14" ht="47.25" x14ac:dyDescent="0.25">
      <c r="A59" s="16" t="s">
        <v>47</v>
      </c>
      <c r="B59" s="5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6"/>
    </row>
    <row r="60" spans="1:14" ht="15.75" customHeight="1" x14ac:dyDescent="0.25">
      <c r="A60" s="13" t="s">
        <v>48</v>
      </c>
      <c r="B60" s="28" t="s">
        <v>49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30"/>
    </row>
    <row r="61" spans="1:14" ht="36.75" customHeight="1" x14ac:dyDescent="0.25">
      <c r="A61" s="13" t="s">
        <v>50</v>
      </c>
      <c r="B61" s="28" t="s">
        <v>54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0"/>
    </row>
  </sheetData>
  <mergeCells count="64">
    <mergeCell ref="G26:H26"/>
    <mergeCell ref="B5:P5"/>
    <mergeCell ref="B6:P6"/>
    <mergeCell ref="B7:P7"/>
    <mergeCell ref="B8:P8"/>
    <mergeCell ref="B9:P9"/>
    <mergeCell ref="I26:J26"/>
    <mergeCell ref="K26:L26"/>
    <mergeCell ref="I13:J13"/>
    <mergeCell ref="K13:L13"/>
    <mergeCell ref="K17:L17"/>
    <mergeCell ref="I17:J17"/>
    <mergeCell ref="B17:B18"/>
    <mergeCell ref="C17:D17"/>
    <mergeCell ref="E17:F17"/>
    <mergeCell ref="G17:H17"/>
    <mergeCell ref="B61:N61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7:N57"/>
    <mergeCell ref="B58:N58"/>
    <mergeCell ref="B59:N59"/>
    <mergeCell ref="B60:N60"/>
    <mergeCell ref="A37:A58"/>
    <mergeCell ref="A26:A35"/>
    <mergeCell ref="B26:B27"/>
    <mergeCell ref="C26:D26"/>
    <mergeCell ref="E26:F26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M26:N35"/>
    <mergeCell ref="A2:P2"/>
    <mergeCell ref="A3:P3"/>
    <mergeCell ref="O17:P17"/>
    <mergeCell ref="O13:P13"/>
    <mergeCell ref="M13:N13"/>
    <mergeCell ref="A17:A18"/>
    <mergeCell ref="A13:A14"/>
    <mergeCell ref="G13:H13"/>
    <mergeCell ref="B10:P10"/>
    <mergeCell ref="B13:B14"/>
    <mergeCell ref="C13:D13"/>
    <mergeCell ref="E13:F13"/>
    <mergeCell ref="M17:N17"/>
    <mergeCell ref="B11:P11"/>
    <mergeCell ref="B12:P12"/>
    <mergeCell ref="A9:A12"/>
  </mergeCells>
  <pageMargins left="0" right="0" top="0.39370078740157483" bottom="0.39370078740157483" header="0" footer="0"/>
  <pageSetup paperSize="9" scale="60" fitToHeight="0" orientation="landscape" r:id="rId1"/>
  <rowBreaks count="1" manualBreakCount="1">
    <brk id="2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indukaev</dc:creator>
  <cp:lastModifiedBy>Анастасия Александровна Колегова</cp:lastModifiedBy>
  <cp:lastPrinted>2023-09-25T10:42:57Z</cp:lastPrinted>
  <dcterms:created xsi:type="dcterms:W3CDTF">2017-07-11T02:21:00Z</dcterms:created>
  <dcterms:modified xsi:type="dcterms:W3CDTF">2024-03-22T04:53:46Z</dcterms:modified>
</cp:coreProperties>
</file>