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20"/>
  </bookViews>
  <sheets>
    <sheet name="Экономический расчёт расходов" sheetId="1" r:id="rId1"/>
  </sheets>
  <definedNames>
    <definedName name="_xlnm.Print_Area" localSheetId="0">'Экономический расчёт расходов'!$A$1:$AD$22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4" i="1"/>
  <c r="AD21" i="1" l="1"/>
  <c r="AC21" i="1"/>
  <c r="AB21" i="1"/>
  <c r="AA21" i="1"/>
  <c r="Z21" i="1"/>
  <c r="Y21" i="1"/>
  <c r="X21" i="1"/>
  <c r="W21" i="1"/>
  <c r="V21" i="1"/>
</calcChain>
</file>

<file path=xl/sharedStrings.xml><?xml version="1.0" encoding="utf-8"?>
<sst xmlns="http://schemas.openxmlformats.org/spreadsheetml/2006/main" count="34" uniqueCount="24">
  <si>
    <t>Таблица 3</t>
  </si>
  <si>
    <t>№ п/п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</si>
  <si>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</si>
  <si>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</si>
  <si>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</si>
  <si>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</si>
  <si>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Плановая потребность в средствах, тыс. рублей</t>
  </si>
  <si>
    <t>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</si>
  <si>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Количество размещенных:
- телесюжетов и телепрограмм</t>
  </si>
  <si>
    <t xml:space="preserve"> публикаций в сети Интернет.</t>
  </si>
  <si>
    <t>Количество прокатов, ед.</t>
  </si>
  <si>
    <t>не менее 240</t>
  </si>
  <si>
    <t>не менее 200</t>
  </si>
  <si>
    <t>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</si>
  <si>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шт.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</si>
  <si>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</t>
  </si>
  <si>
    <t>ед.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</si>
  <si>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</si>
  <si>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</si>
  <si>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обеспечения охраны объектов.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</si>
  <si>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</si>
  <si>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</si>
  <si>
    <t>ЭКОНОМИЧЕСКИЙ РАСЧЕТ РАСХОДОВ НА ИСПОЛНЕНИЕ МЕРОПРИЯТИЙ ПОДПРОГРАММЫ</t>
  </si>
  <si>
    <t>Приложение 10 к постановлению
администрации Города Томска
от 30.01.2024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</si>
</sst>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2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1"/>
  <sheetViews>
    <sheetView tabSelected="1" view="pageLayout" topLeftCell="F1" zoomScaleNormal="100" zoomScaleSheetLayoutView="75" workbookViewId="0">
      <selection activeCell="V2" sqref="V2:Z3"/>
    </sheetView>
  </sheetViews>
  <sheetFormatPr defaultRowHeight="14.4" x14ac:dyDescent="0.3"/>
  <cols>
    <col min="2" max="2" width="42.33203125" customWidth="1"/>
    <col min="3" max="3" width="14.109375" customWidth="1"/>
    <col min="10" max="16" width="8.88671875" style="22"/>
    <col min="17" max="17" width="9.88671875" style="22" customWidth="1"/>
    <col min="18" max="18" width="11.5546875" style="22" customWidth="1"/>
    <col min="19" max="19" width="12.5546875" style="22" customWidth="1"/>
    <col min="20" max="20" width="12.109375" style="22" customWidth="1"/>
    <col min="21" max="24" width="8.88671875" style="22"/>
    <col min="25" max="25" width="10.88671875" style="22" customWidth="1"/>
    <col min="26" max="26" width="7.6640625" style="22" customWidth="1"/>
    <col min="27" max="27" width="8.33203125" style="22" customWidth="1"/>
    <col min="28" max="28" width="10.33203125" style="22" customWidth="1"/>
    <col min="29" max="29" width="10.109375" style="22" customWidth="1"/>
    <col min="30" max="30" width="10.6640625" style="22" customWidth="1"/>
  </cols>
  <sheetData>
    <row r="2" spans="1:51" x14ac:dyDescent="0.3">
      <c r="V2" s="31" t="s">
        <v>23</v>
      </c>
      <c r="W2" s="31"/>
      <c r="X2" s="31"/>
      <c r="Y2" s="31"/>
      <c r="Z2" s="31"/>
    </row>
    <row r="3" spans="1:51" ht="29.4" customHeight="1" x14ac:dyDescent="0.3">
      <c r="V3" s="31"/>
      <c r="W3" s="31"/>
      <c r="X3" s="31"/>
      <c r="Y3" s="31"/>
      <c r="Z3" s="31"/>
    </row>
    <row r="5" spans="1:51" ht="15.6" x14ac:dyDescent="0.3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 ht="15.6" x14ac:dyDescent="0.3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51" ht="15" thickBot="1" x14ac:dyDescent="0.3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51" s="1" customFormat="1" ht="25.5" customHeight="1" x14ac:dyDescent="0.3">
      <c r="A8" s="24" t="s">
        <v>1</v>
      </c>
      <c r="B8" s="24" t="s">
        <v>2</v>
      </c>
      <c r="C8" s="24" t="s">
        <v>3</v>
      </c>
      <c r="D8" s="34" t="s">
        <v>4</v>
      </c>
      <c r="E8" s="34"/>
      <c r="F8" s="34"/>
      <c r="G8" s="34"/>
      <c r="H8" s="34"/>
      <c r="I8" s="34"/>
      <c r="J8" s="34"/>
      <c r="K8" s="34"/>
      <c r="L8" s="35"/>
      <c r="M8" s="38" t="s">
        <v>5</v>
      </c>
      <c r="N8" s="38"/>
      <c r="O8" s="38"/>
      <c r="P8" s="38"/>
      <c r="Q8" s="38"/>
      <c r="R8" s="38"/>
      <c r="S8" s="38"/>
      <c r="T8" s="38"/>
      <c r="U8" s="39"/>
      <c r="V8" s="38" t="s">
        <v>6</v>
      </c>
      <c r="W8" s="38"/>
      <c r="X8" s="38"/>
      <c r="Y8" s="38"/>
      <c r="Z8" s="38"/>
      <c r="AA8" s="38"/>
      <c r="AB8" s="38"/>
      <c r="AC8" s="38"/>
      <c r="AD8" s="39"/>
    </row>
    <row r="9" spans="1:51" s="1" customFormat="1" ht="5.4" customHeight="1" thickBot="1" x14ac:dyDescent="0.35">
      <c r="A9" s="25"/>
      <c r="B9" s="25"/>
      <c r="C9" s="25"/>
      <c r="D9" s="36"/>
      <c r="E9" s="36"/>
      <c r="F9" s="36"/>
      <c r="G9" s="36"/>
      <c r="H9" s="36"/>
      <c r="I9" s="36"/>
      <c r="J9" s="36"/>
      <c r="K9" s="36"/>
      <c r="L9" s="37"/>
      <c r="M9" s="40"/>
      <c r="N9" s="40"/>
      <c r="O9" s="40"/>
      <c r="P9" s="40"/>
      <c r="Q9" s="40"/>
      <c r="R9" s="40"/>
      <c r="S9" s="40"/>
      <c r="T9" s="40"/>
      <c r="U9" s="41"/>
      <c r="V9" s="40"/>
      <c r="W9" s="40"/>
      <c r="X9" s="40"/>
      <c r="Y9" s="40"/>
      <c r="Z9" s="40"/>
      <c r="AA9" s="40"/>
      <c r="AB9" s="40"/>
      <c r="AC9" s="40"/>
      <c r="AD9" s="41"/>
    </row>
    <row r="10" spans="1:51" s="1" customFormat="1" ht="25.5" customHeight="1" thickBot="1" x14ac:dyDescent="0.35">
      <c r="A10" s="26"/>
      <c r="B10" s="26"/>
      <c r="C10" s="26"/>
      <c r="D10" s="2">
        <v>2017</v>
      </c>
      <c r="E10" s="2">
        <v>2018</v>
      </c>
      <c r="F10" s="2">
        <v>2019</v>
      </c>
      <c r="G10" s="2">
        <v>2020</v>
      </c>
      <c r="H10" s="2">
        <v>2021</v>
      </c>
      <c r="I10" s="2">
        <v>2022</v>
      </c>
      <c r="J10" s="3">
        <v>2023</v>
      </c>
      <c r="K10" s="3">
        <v>2024</v>
      </c>
      <c r="L10" s="3">
        <v>2025</v>
      </c>
      <c r="M10" s="3">
        <v>2017</v>
      </c>
      <c r="N10" s="3">
        <v>2018</v>
      </c>
      <c r="O10" s="3">
        <v>2019</v>
      </c>
      <c r="P10" s="3">
        <v>2020</v>
      </c>
      <c r="Q10" s="3">
        <v>2021</v>
      </c>
      <c r="R10" s="3">
        <v>2022</v>
      </c>
      <c r="S10" s="3">
        <v>2023</v>
      </c>
      <c r="T10" s="3">
        <v>2024</v>
      </c>
      <c r="U10" s="3">
        <v>2025</v>
      </c>
      <c r="V10" s="3">
        <v>2017</v>
      </c>
      <c r="W10" s="3">
        <v>2018</v>
      </c>
      <c r="X10" s="3">
        <v>2019</v>
      </c>
      <c r="Y10" s="3">
        <v>2020</v>
      </c>
      <c r="Z10" s="3">
        <v>2021</v>
      </c>
      <c r="AA10" s="3">
        <v>2022</v>
      </c>
      <c r="AB10" s="3">
        <v>2023</v>
      </c>
      <c r="AC10" s="3">
        <v>2024</v>
      </c>
      <c r="AD10" s="3">
        <v>2025</v>
      </c>
    </row>
    <row r="11" spans="1:51" s="6" customFormat="1" ht="56.25" customHeight="1" thickBot="1" x14ac:dyDescent="0.35">
      <c r="A11" s="24">
        <v>1</v>
      </c>
      <c r="B11" s="27" t="s">
        <v>7</v>
      </c>
      <c r="C11" s="4" t="s">
        <v>8</v>
      </c>
      <c r="D11" s="2">
        <v>5</v>
      </c>
      <c r="E11" s="2">
        <v>5</v>
      </c>
      <c r="F11" s="2"/>
      <c r="G11" s="2"/>
      <c r="H11" s="2"/>
      <c r="I11" s="2"/>
      <c r="J11" s="3"/>
      <c r="K11" s="3"/>
      <c r="L11" s="3"/>
      <c r="M11" s="5">
        <v>32.200000000000003</v>
      </c>
      <c r="N11" s="5">
        <v>32.200000000000003</v>
      </c>
      <c r="O11" s="5"/>
      <c r="P11" s="5"/>
      <c r="Q11" s="5"/>
      <c r="R11" s="5"/>
      <c r="S11" s="5"/>
      <c r="T11" s="5"/>
      <c r="U11" s="5"/>
      <c r="V11" s="5">
        <v>161</v>
      </c>
      <c r="W11" s="5">
        <v>161.19999999999999</v>
      </c>
      <c r="X11" s="5"/>
      <c r="Y11" s="5"/>
      <c r="Z11" s="5"/>
      <c r="AA11" s="5"/>
      <c r="AB11" s="5"/>
      <c r="AC11" s="5"/>
      <c r="AD11" s="5"/>
    </row>
    <row r="12" spans="1:51" s="6" customFormat="1" ht="37.5" customHeight="1" thickBot="1" x14ac:dyDescent="0.35">
      <c r="A12" s="25"/>
      <c r="B12" s="28"/>
      <c r="C12" s="4" t="s">
        <v>9</v>
      </c>
      <c r="D12" s="2">
        <v>2</v>
      </c>
      <c r="E12" s="2">
        <v>2</v>
      </c>
      <c r="F12" s="2">
        <v>8</v>
      </c>
      <c r="G12" s="2">
        <v>2</v>
      </c>
      <c r="H12" s="2">
        <v>2</v>
      </c>
      <c r="I12" s="2">
        <v>2</v>
      </c>
      <c r="J12" s="3">
        <v>2</v>
      </c>
      <c r="K12" s="3">
        <v>2</v>
      </c>
      <c r="L12" s="3">
        <v>2</v>
      </c>
      <c r="M12" s="5">
        <v>23</v>
      </c>
      <c r="N12" s="5">
        <v>23</v>
      </c>
      <c r="O12" s="5">
        <v>11.625</v>
      </c>
      <c r="P12" s="5">
        <v>25</v>
      </c>
      <c r="Q12" s="5">
        <v>25</v>
      </c>
      <c r="R12" s="5">
        <v>25</v>
      </c>
      <c r="S12" s="5">
        <f>AB12/J12</f>
        <v>12</v>
      </c>
      <c r="T12" s="5">
        <v>25</v>
      </c>
      <c r="U12" s="5">
        <v>25</v>
      </c>
      <c r="V12" s="5">
        <v>46</v>
      </c>
      <c r="W12" s="5">
        <v>46</v>
      </c>
      <c r="X12" s="5">
        <v>93</v>
      </c>
      <c r="Y12" s="5">
        <v>50</v>
      </c>
      <c r="Z12" s="5">
        <v>50</v>
      </c>
      <c r="AA12" s="5">
        <v>50</v>
      </c>
      <c r="AB12" s="5">
        <v>24</v>
      </c>
      <c r="AC12" s="5">
        <v>50</v>
      </c>
      <c r="AD12" s="5">
        <v>50</v>
      </c>
    </row>
    <row r="13" spans="1:51" s="6" customFormat="1" ht="45" customHeight="1" thickBot="1" x14ac:dyDescent="0.35">
      <c r="A13" s="26"/>
      <c r="B13" s="29"/>
      <c r="C13" s="4" t="s">
        <v>10</v>
      </c>
      <c r="D13" s="2"/>
      <c r="E13" s="2"/>
      <c r="F13" s="2" t="s">
        <v>11</v>
      </c>
      <c r="G13" s="2" t="s">
        <v>12</v>
      </c>
      <c r="H13" s="2" t="s">
        <v>12</v>
      </c>
      <c r="I13" s="2" t="s">
        <v>12</v>
      </c>
      <c r="J13" s="3" t="s">
        <v>12</v>
      </c>
      <c r="K13" s="3" t="s">
        <v>12</v>
      </c>
      <c r="L13" s="3" t="s">
        <v>12</v>
      </c>
      <c r="M13" s="5"/>
      <c r="N13" s="5"/>
      <c r="O13" s="5">
        <v>0.65400000000000003</v>
      </c>
      <c r="P13" s="7">
        <v>0.79</v>
      </c>
      <c r="Q13" s="7">
        <v>0.78500000000000003</v>
      </c>
      <c r="R13" s="7">
        <v>0.78500000000000003</v>
      </c>
      <c r="S13" s="7">
        <f>AB13/200</f>
        <v>0.76</v>
      </c>
      <c r="T13" s="7">
        <v>0.78500000000000003</v>
      </c>
      <c r="U13" s="7">
        <v>0.78500000000000003</v>
      </c>
      <c r="V13" s="5"/>
      <c r="W13" s="5"/>
      <c r="X13" s="5">
        <v>157</v>
      </c>
      <c r="Y13" s="5">
        <v>158</v>
      </c>
      <c r="Z13" s="5">
        <v>157</v>
      </c>
      <c r="AA13" s="5">
        <v>157</v>
      </c>
      <c r="AB13" s="5">
        <v>152</v>
      </c>
      <c r="AC13" s="5">
        <v>157</v>
      </c>
      <c r="AD13" s="5">
        <v>157</v>
      </c>
    </row>
    <row r="14" spans="1:51" s="6" customFormat="1" ht="114.75" customHeight="1" thickBot="1" x14ac:dyDescent="0.35">
      <c r="A14" s="8">
        <v>2</v>
      </c>
      <c r="B14" s="9" t="s">
        <v>13</v>
      </c>
      <c r="C14" s="10" t="s">
        <v>14</v>
      </c>
      <c r="D14" s="2">
        <v>2000</v>
      </c>
      <c r="E14" s="2">
        <v>3000</v>
      </c>
      <c r="F14" s="2">
        <v>3000</v>
      </c>
      <c r="G14" s="2">
        <v>2000</v>
      </c>
      <c r="H14" s="2">
        <v>2000</v>
      </c>
      <c r="I14" s="2">
        <v>2000</v>
      </c>
      <c r="J14" s="3">
        <v>2000</v>
      </c>
      <c r="K14" s="3">
        <v>2000</v>
      </c>
      <c r="L14" s="3">
        <v>2000</v>
      </c>
      <c r="M14" s="5">
        <v>0.1</v>
      </c>
      <c r="N14" s="5">
        <v>0.1</v>
      </c>
      <c r="O14" s="11">
        <v>6.4999999999999997E-3</v>
      </c>
      <c r="P14" s="11">
        <v>6.0000000000000001E-3</v>
      </c>
      <c r="Q14" s="11">
        <v>6.4999999999999997E-3</v>
      </c>
      <c r="R14" s="11">
        <v>6.4999999999999997E-3</v>
      </c>
      <c r="S14" s="11">
        <f>AB14/J14</f>
        <v>1.7999999999999999E-2</v>
      </c>
      <c r="T14" s="11">
        <v>6.4999999999999997E-3</v>
      </c>
      <c r="U14" s="11">
        <v>6.4999999999999997E-3</v>
      </c>
      <c r="V14" s="5">
        <v>200</v>
      </c>
      <c r="W14" s="5">
        <v>19.5</v>
      </c>
      <c r="X14" s="5">
        <v>19.5</v>
      </c>
      <c r="Y14" s="5">
        <v>12</v>
      </c>
      <c r="Z14" s="5">
        <v>13</v>
      </c>
      <c r="AA14" s="5">
        <v>13</v>
      </c>
      <c r="AB14" s="5">
        <v>36</v>
      </c>
      <c r="AC14" s="5">
        <v>13</v>
      </c>
      <c r="AD14" s="5">
        <v>13</v>
      </c>
    </row>
    <row r="15" spans="1:51" s="6" customFormat="1" ht="133.80000000000001" customHeight="1" thickBot="1" x14ac:dyDescent="0.35">
      <c r="A15" s="10">
        <v>3</v>
      </c>
      <c r="B15" s="12" t="s">
        <v>15</v>
      </c>
      <c r="C15" s="10" t="s">
        <v>16</v>
      </c>
      <c r="D15" s="13">
        <v>2</v>
      </c>
      <c r="E15" s="14">
        <v>2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5">
        <v>0</v>
      </c>
      <c r="L15" s="15">
        <v>0</v>
      </c>
      <c r="M15" s="16">
        <v>235.8</v>
      </c>
      <c r="N15" s="16">
        <v>450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471.6</v>
      </c>
      <c r="W15" s="16">
        <v>900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</row>
    <row r="16" spans="1:51" s="6" customFormat="1" ht="149.4" customHeight="1" thickBot="1" x14ac:dyDescent="0.35">
      <c r="A16" s="8"/>
      <c r="B16" s="12" t="s">
        <v>17</v>
      </c>
      <c r="C16" s="10" t="s">
        <v>16</v>
      </c>
      <c r="D16" s="2">
        <v>0</v>
      </c>
      <c r="E16" s="17">
        <v>1</v>
      </c>
      <c r="F16" s="17">
        <v>3</v>
      </c>
      <c r="G16" s="17">
        <v>3</v>
      </c>
      <c r="H16" s="17">
        <v>3</v>
      </c>
      <c r="I16" s="17">
        <v>3</v>
      </c>
      <c r="J16" s="3">
        <v>3</v>
      </c>
      <c r="K16" s="3">
        <v>3</v>
      </c>
      <c r="L16" s="3">
        <v>0</v>
      </c>
      <c r="M16" s="5">
        <v>0</v>
      </c>
      <c r="N16" s="5">
        <v>450</v>
      </c>
      <c r="O16" s="5">
        <v>450</v>
      </c>
      <c r="P16" s="5">
        <v>450</v>
      </c>
      <c r="Q16" s="5">
        <v>450</v>
      </c>
      <c r="R16" s="5">
        <v>450</v>
      </c>
      <c r="S16" s="5">
        <v>450</v>
      </c>
      <c r="T16" s="5">
        <v>450</v>
      </c>
      <c r="U16" s="5">
        <v>450</v>
      </c>
      <c r="V16" s="5">
        <v>0</v>
      </c>
      <c r="W16" s="5">
        <v>450</v>
      </c>
      <c r="X16" s="5">
        <v>1350</v>
      </c>
      <c r="Y16" s="5">
        <v>1350</v>
      </c>
      <c r="Z16" s="5">
        <v>1350</v>
      </c>
      <c r="AA16" s="5">
        <v>1350</v>
      </c>
      <c r="AB16" s="5">
        <v>1350</v>
      </c>
      <c r="AC16" s="5">
        <v>1350</v>
      </c>
      <c r="AD16" s="5">
        <v>0</v>
      </c>
    </row>
    <row r="17" spans="1:30" s="6" customFormat="1" ht="128.4" customHeight="1" thickBot="1" x14ac:dyDescent="0.35">
      <c r="A17" s="8"/>
      <c r="B17" s="12" t="s">
        <v>18</v>
      </c>
      <c r="C17" s="10" t="s">
        <v>16</v>
      </c>
      <c r="D17" s="13">
        <v>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6">
        <v>370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1480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</row>
    <row r="18" spans="1:30" s="21" customFormat="1" ht="114.6" customHeight="1" thickBot="1" x14ac:dyDescent="0.35">
      <c r="A18" s="18"/>
      <c r="B18" s="19" t="s">
        <v>19</v>
      </c>
      <c r="C18" s="20" t="s">
        <v>16</v>
      </c>
      <c r="D18" s="3"/>
      <c r="E18" s="3"/>
      <c r="F18" s="3"/>
      <c r="G18" s="3"/>
      <c r="H18" s="3"/>
      <c r="I18" s="3"/>
      <c r="J18" s="3">
        <v>241</v>
      </c>
      <c r="K18" s="3">
        <v>241</v>
      </c>
      <c r="L18" s="3">
        <v>241</v>
      </c>
      <c r="M18" s="5"/>
      <c r="N18" s="5"/>
      <c r="O18" s="5"/>
      <c r="P18" s="5"/>
      <c r="Q18" s="5"/>
      <c r="R18" s="5"/>
      <c r="S18" s="5">
        <v>442.53</v>
      </c>
      <c r="T18" s="5">
        <v>442.53</v>
      </c>
      <c r="U18" s="5">
        <v>442.53</v>
      </c>
      <c r="V18" s="5"/>
      <c r="W18" s="5"/>
      <c r="X18" s="5"/>
      <c r="Y18" s="5"/>
      <c r="Z18" s="5"/>
      <c r="AA18" s="5"/>
      <c r="AB18" s="5">
        <v>106650</v>
      </c>
      <c r="AC18" s="5">
        <v>106650</v>
      </c>
      <c r="AD18" s="5">
        <v>106650</v>
      </c>
    </row>
    <row r="19" spans="1:30" s="6" customFormat="1" ht="167.25" customHeight="1" thickBot="1" x14ac:dyDescent="0.35">
      <c r="A19" s="8">
        <v>4</v>
      </c>
      <c r="B19" s="9" t="s">
        <v>20</v>
      </c>
      <c r="C19" s="10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8</v>
      </c>
      <c r="I19" s="2">
        <v>8</v>
      </c>
      <c r="J19" s="3"/>
      <c r="K19" s="3"/>
      <c r="L19" s="3"/>
      <c r="M19" s="5">
        <v>0</v>
      </c>
      <c r="N19" s="5">
        <v>0</v>
      </c>
      <c r="O19" s="5">
        <v>0</v>
      </c>
      <c r="P19" s="5">
        <v>0</v>
      </c>
      <c r="Q19" s="5">
        <v>650</v>
      </c>
      <c r="R19" s="5">
        <v>650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5200</v>
      </c>
      <c r="AA19" s="5">
        <v>5200</v>
      </c>
      <c r="AB19" s="5">
        <v>0</v>
      </c>
      <c r="AC19" s="5">
        <v>0</v>
      </c>
      <c r="AD19" s="5">
        <v>0</v>
      </c>
    </row>
    <row r="20" spans="1:30" s="6" customFormat="1" ht="154.19999999999999" customHeight="1" thickBot="1" x14ac:dyDescent="0.35">
      <c r="A20" s="10">
        <v>5</v>
      </c>
      <c r="B20" s="12" t="s">
        <v>21</v>
      </c>
      <c r="C20" s="10" t="s">
        <v>16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1</v>
      </c>
      <c r="J20" s="15">
        <v>0</v>
      </c>
      <c r="K20" s="15">
        <v>0</v>
      </c>
      <c r="L20" s="15">
        <v>0</v>
      </c>
      <c r="M20" s="16">
        <v>0</v>
      </c>
      <c r="N20" s="16">
        <v>0</v>
      </c>
      <c r="O20" s="16">
        <v>0</v>
      </c>
      <c r="P20" s="16">
        <v>0</v>
      </c>
      <c r="Q20" s="16">
        <v>650</v>
      </c>
      <c r="R20" s="16">
        <v>650</v>
      </c>
      <c r="S20" s="16">
        <v>0</v>
      </c>
      <c r="T20" s="5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650</v>
      </c>
      <c r="AA20" s="16">
        <v>650</v>
      </c>
      <c r="AB20" s="16">
        <v>0</v>
      </c>
      <c r="AC20" s="5">
        <v>0</v>
      </c>
      <c r="AD20" s="5">
        <v>0</v>
      </c>
    </row>
    <row r="21" spans="1:30" x14ac:dyDescent="0.3">
      <c r="V21" s="23">
        <f t="shared" ref="V21:AD21" si="0">SUM(V11:V20)</f>
        <v>2358.6</v>
      </c>
      <c r="W21" s="23">
        <f t="shared" si="0"/>
        <v>1576.7</v>
      </c>
      <c r="X21" s="23">
        <f t="shared" si="0"/>
        <v>1619.5</v>
      </c>
      <c r="Y21" s="23">
        <f t="shared" si="0"/>
        <v>1570</v>
      </c>
      <c r="Z21" s="23">
        <f t="shared" si="0"/>
        <v>7420</v>
      </c>
      <c r="AA21" s="23">
        <f t="shared" si="0"/>
        <v>7420</v>
      </c>
      <c r="AB21" s="23">
        <f t="shared" si="0"/>
        <v>108212</v>
      </c>
      <c r="AC21" s="23">
        <f t="shared" si="0"/>
        <v>108220</v>
      </c>
      <c r="AD21" s="23">
        <f t="shared" si="0"/>
        <v>106870</v>
      </c>
    </row>
  </sheetData>
  <mergeCells count="12">
    <mergeCell ref="A11:A13"/>
    <mergeCell ref="B11:B13"/>
    <mergeCell ref="V5:AY5"/>
    <mergeCell ref="V2:Z3"/>
    <mergeCell ref="A6:AD6"/>
    <mergeCell ref="A7:AD7"/>
    <mergeCell ref="A8:A10"/>
    <mergeCell ref="B8:B10"/>
    <mergeCell ref="C8:C10"/>
    <mergeCell ref="D8:L9"/>
    <mergeCell ref="M8:U9"/>
    <mergeCell ref="V8:AD9"/>
  </mergeCells>
  <pageMargins left="0.70866141732283472" right="0.70866141732283472" top="0.74803149606299213" bottom="0.74803149606299213" header="0.31496062992125984" footer="0.31496062992125984"/>
  <pageSetup paperSize="9" scale="39" firstPageNumber="62" orientation="landscape" useFirstPageNumber="1" r:id="rId1"/>
  <headerFooter>
    <oddHeader>&amp;C&amp;P</oddHeader>
  </headerFooter>
  <colBreaks count="1" manualBreakCount="1">
    <brk id="30" min="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Экономический расчёт расходов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Ольга Александровна</dc:creator>
  <cp:lastModifiedBy>Витковская Светлана Михайловна</cp:lastModifiedBy>
  <cp:lastPrinted>2024-01-30T09:21:24Z</cp:lastPrinted>
  <dcterms:created xsi:type="dcterms:W3CDTF">2023-12-22T09:31:14Z</dcterms:created>
  <dcterms:modified xsi:type="dcterms:W3CDTF">2024-02-01T03:19:23Z</dcterms:modified>
</cp:coreProperties>
</file>