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520"/>
  </bookViews>
  <sheets>
    <sheet name="Паспорт подпрограммы" sheetId="1" r:id="rId1"/>
  </sheets>
  <externalReferences>
    <externalReference r:id="rId2"/>
    <externalReference r:id="rId3"/>
  </externalReferences>
  <definedNames>
    <definedName name="_xlnm.Print_Area" localSheetId="0">'Паспорт подпрограммы'!$A$1:$W$47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  <c r="G36" i="1"/>
  <c r="K38" i="1" l="1"/>
  <c r="I38" i="1"/>
  <c r="G38" i="1"/>
  <c r="F38" i="1"/>
  <c r="K37" i="1"/>
  <c r="I37" i="1"/>
  <c r="G37" i="1"/>
  <c r="F37" i="1"/>
  <c r="I36" i="1"/>
  <c r="F36" i="1"/>
  <c r="K35" i="1"/>
  <c r="I35" i="1"/>
  <c r="G35" i="1"/>
  <c r="F35" i="1"/>
  <c r="K34" i="1"/>
  <c r="I34" i="1"/>
  <c r="G34" i="1"/>
  <c r="F34" i="1"/>
  <c r="K33" i="1"/>
  <c r="I33" i="1"/>
  <c r="G33" i="1"/>
  <c r="F33" i="1"/>
  <c r="K32" i="1"/>
  <c r="I32" i="1"/>
  <c r="G32" i="1"/>
  <c r="F32" i="1"/>
  <c r="K31" i="1"/>
  <c r="I31" i="1"/>
  <c r="G31" i="1"/>
  <c r="F31" i="1"/>
  <c r="K30" i="1"/>
  <c r="K39" i="1" s="1"/>
  <c r="I30" i="1"/>
  <c r="I39" i="1" s="1"/>
  <c r="G30" i="1"/>
  <c r="F30" i="1"/>
  <c r="F39" i="1" l="1"/>
  <c r="G39" i="1"/>
</calcChain>
</file>

<file path=xl/sharedStrings.xml><?xml version="1.0" encoding="utf-8"?>
<sst xmlns="http://schemas.openxmlformats.org/spreadsheetml/2006/main" count="134" uniqueCount="53">
  <si>
    <t xml:space="preserve">Приложение 3 к постановлению </t>
  </si>
  <si>
    <t>администрации Города Томска</t>
  </si>
  <si>
    <t>I. ПАСПОРТ ПОДПРОГРАММЫ</t>
  </si>
  <si>
    <t>Куратор подпрограммы</t>
  </si>
  <si>
    <t>Заместитель Мэра Города Томска по безопасности и общим вопросам.</t>
  </si>
  <si>
    <t>Ответственный исполнитель подпрограммы</t>
  </si>
  <si>
    <t>КОБ.</t>
  </si>
  <si>
    <t>Соисполнители</t>
  </si>
  <si>
    <t>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ДО;
УИиМУ; 
УИПиОС;
КЖП.</t>
  </si>
  <si>
    <t>Участники</t>
  </si>
  <si>
    <t xml:space="preserve">УМВД России по Томской области (по согласованию);
УФСБ России по Томской области (по согласованию);
ГУ МЧС России по Томской области (по согласованию).
</t>
  </si>
  <si>
    <t xml:space="preserve">Цель подпрограммы                                                                                                                                 </t>
  </si>
  <si>
    <t>Цель: Профилактика правонарушений на территории муниципального образования «Город Томск».</t>
  </si>
  <si>
    <t>Задачи подпрограммы</t>
  </si>
  <si>
    <t xml:space="preserve">Задача 1: Создание многоуровневой системы профилактики правонарушений.
Задача 2: Создание технической инфраструктуры профилактики правонарушений.
</t>
  </si>
  <si>
    <t>Показатели цели и задач подпрограммы, единицы измерения</t>
  </si>
  <si>
    <t>Год разработки программы - 2016</t>
  </si>
  <si>
    <t>в соответствии с потребностью</t>
  </si>
  <si>
    <t>в соответствии с утвержд. финансированием</t>
  </si>
  <si>
    <t>Показатель 1. Количество граждан привлеченных к участию в охране общественного порядка в составе общественных объединений правоохранительной направленности и народных дружин, чел.</t>
  </si>
  <si>
    <t>не менее 420</t>
  </si>
  <si>
    <t>не менее 400</t>
  </si>
  <si>
    <t>Показатель 2. Количество мероприятий, в которых обеспечена охрана общественного порядка с участием общественных объединений правоохранительной направленности и народных дружин, шт.</t>
  </si>
  <si>
    <t>Задача 1: Создание многоуровневой системы профилактики правонарушений.</t>
  </si>
  <si>
    <t>Показатель 1. Количество общественных объединений правоохранительной направленности и народных дружин на территории Города Томска, ед.</t>
  </si>
  <si>
    <t>не менее 4</t>
  </si>
  <si>
    <t>Показатель 2. Количество размещенных материалов в СМИ по вопросам профилактики и предупреждения правонарушений, шт.</t>
  </si>
  <si>
    <t>не менее 16</t>
  </si>
  <si>
    <t>не менее 8</t>
  </si>
  <si>
    <t>Показатель 3. Количество правонарушений, выявленных в результате работы народных дружин, ед.</t>
  </si>
  <si>
    <t>Задача 2: Создание технической инфраструктуры профилактики правонарушений.</t>
  </si>
  <si>
    <t>Показатель 1. Количество приобретенных объектов видеонаблюдения, ед.</t>
  </si>
  <si>
    <t>Показатель 2. Количество преступлений и административных правонарушений, выявлению которых способствовали объекты системы видеонаблюдения, ед.</t>
  </si>
  <si>
    <t>не менее 200</t>
  </si>
  <si>
    <t>Показатель 3. Количество участковых пунктов полиции на территории муниципального образования «Город Томск», ед.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</si>
  <si>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</si>
  <si>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</si>
  <si>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</si>
  <si>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</si>
  <si>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</si>
  <si>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</si>
  <si>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</si>
  <si>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план</t>
  </si>
  <si>
    <t>Итого</t>
  </si>
  <si>
    <t xml:space="preserve">Сроки реализации подпрограммы </t>
  </si>
  <si>
    <t>2017-2025г.г.</t>
  </si>
  <si>
    <t>Создание многоуровневой системы профилактики правонарушений, проведение оперативно-профилактических мероприятий.</t>
  </si>
  <si>
    <t>Организация управления подпрограммой и контроль за её реализацией:</t>
  </si>
  <si>
    <t>управление подпрограммой осуществляет</t>
  </si>
  <si>
    <t>текущий контроль и мониторинг реализации подпрограммы осуществляют</t>
  </si>
  <si>
    <t>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ДО;
УИиМУ; 
УИПиОС;
КОБ;                                                                                                                                                                                                                                                                                                                                                                                                                                                                                                                                КЖП.</t>
  </si>
  <si>
    <t xml:space="preserve">Перечень укрупненных мероприятий (основных мероприятий) подпрограммы
</t>
  </si>
  <si>
    <t>от 30.01.2024 №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</si>
</sst>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Alignment="1"/>
    <xf numFmtId="0" fontId="0" fillId="0" borderId="0" xfId="0" applyFill="1" applyAlignment="1"/>
    <xf numFmtId="0" fontId="0" fillId="0" borderId="0" xfId="0" applyFill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0" fillId="0" borderId="0" xfId="0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left" vertical="top"/>
    </xf>
    <xf numFmtId="0" fontId="4" fillId="0" borderId="16" xfId="0" applyFont="1" applyFill="1" applyBorder="1" applyAlignment="1">
      <alignment horizontal="center" vertical="center" textRotation="90" wrapText="1"/>
    </xf>
    <xf numFmtId="0" fontId="4" fillId="0" borderId="17" xfId="0" applyFont="1" applyFill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top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horizontal="center" vertical="top" wrapText="1"/>
    </xf>
    <xf numFmtId="2" fontId="4" fillId="0" borderId="9" xfId="0" applyNumberFormat="1" applyFont="1" applyFill="1" applyBorder="1" applyAlignment="1">
      <alignment vertical="top" wrapText="1"/>
    </xf>
    <xf numFmtId="2" fontId="4" fillId="0" borderId="8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2" fontId="4" fillId="0" borderId="3" xfId="0" applyNumberFormat="1" applyFont="1" applyFill="1" applyBorder="1" applyAlignment="1">
      <alignment vertical="top" wrapText="1"/>
    </xf>
    <xf numFmtId="0" fontId="4" fillId="0" borderId="1" xfId="0" applyFont="1" applyFill="1" applyBorder="1"/>
    <xf numFmtId="2" fontId="5" fillId="0" borderId="20" xfId="0" applyNumberFormat="1" applyFont="1" applyFill="1" applyBorder="1" applyAlignment="1">
      <alignment horizontal="right" vertical="center" wrapText="1"/>
    </xf>
    <xf numFmtId="2" fontId="5" fillId="0" borderId="7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vertical="center" wrapText="1"/>
    </xf>
    <xf numFmtId="2" fontId="5" fillId="0" borderId="3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2" fontId="4" fillId="0" borderId="2" xfId="0" applyNumberFormat="1" applyFont="1" applyFill="1" applyBorder="1" applyAlignment="1">
      <alignment horizontal="left" vertical="top" wrapText="1"/>
    </xf>
    <xf numFmtId="2" fontId="4" fillId="0" borderId="3" xfId="0" applyNumberFormat="1" applyFont="1" applyFill="1" applyBorder="1" applyAlignment="1">
      <alignment horizontal="left" vertical="top" wrapText="1"/>
    </xf>
    <xf numFmtId="2" fontId="4" fillId="0" borderId="18" xfId="0" applyNumberFormat="1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3" xfId="0" applyNumberFormat="1" applyFont="1" applyFill="1" applyBorder="1" applyAlignment="1">
      <alignment horizontal="right" vertical="top" wrapText="1"/>
    </xf>
    <xf numFmtId="0" fontId="4" fillId="0" borderId="18" xfId="0" applyFont="1" applyFill="1" applyBorder="1"/>
    <xf numFmtId="2" fontId="4" fillId="0" borderId="2" xfId="0" applyNumberFormat="1" applyFont="1" applyFill="1" applyBorder="1" applyAlignment="1">
      <alignment horizontal="center"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4" fillId="0" borderId="3" xfId="0" applyFont="1" applyFill="1" applyBorder="1"/>
    <xf numFmtId="2" fontId="4" fillId="0" borderId="1" xfId="0" applyNumberFormat="1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4" fillId="0" borderId="18" xfId="0" applyNumberFormat="1" applyFont="1" applyFill="1" applyBorder="1"/>
    <xf numFmtId="2" fontId="5" fillId="0" borderId="18" xfId="0" applyNumberFormat="1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center" wrapText="1"/>
    </xf>
    <xf numFmtId="2" fontId="5" fillId="0" borderId="3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5;%20&#1041;&#1045;&#1047;&#1054;&#1055;&#1040;&#1057;&#1053;&#1067;&#1049;%20&#1043;&#1054;&#1056;&#1054;&#1044;/&#1052;&#1055;%20&#1041;&#1045;&#1047;&#1054;&#1055;&#1040;&#1057;&#1053;&#1067;&#1049;%20&#1043;&#1054;&#1056;&#1054;&#1044;%202017-2025/&#1052;&#1055;%20&#1041;&#1043;%202017-2020/29%20&#1080;&#1079;&#1084;&#1077;&#1085;&#1077;&#1085;&#1080;&#1077;%20&#1073;&#1102;&#1076;&#1078;&#1077;&#1090;%202023/&#1055;&#1088;&#1080;&#1083;&#1086;&#1078;&#1077;&#1085;&#1080;&#1077;%20&#8470;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мероприятий"/>
    </sheetNames>
    <sheetDataSet>
      <sheetData sheetId="0">
        <row r="20">
          <cell r="E20">
            <v>12334</v>
          </cell>
          <cell r="F20">
            <v>874.3</v>
          </cell>
          <cell r="G20">
            <v>12334</v>
          </cell>
          <cell r="H20">
            <v>874.3</v>
          </cell>
        </row>
        <row r="21">
          <cell r="E21">
            <v>10167.5</v>
          </cell>
          <cell r="F21">
            <v>874.7</v>
          </cell>
          <cell r="G21">
            <v>10167.5</v>
          </cell>
          <cell r="H21">
            <v>874.7</v>
          </cell>
        </row>
        <row r="22">
          <cell r="E22">
            <v>7067</v>
          </cell>
          <cell r="F22">
            <v>1099.7</v>
          </cell>
          <cell r="G22">
            <v>7067</v>
          </cell>
          <cell r="H22">
            <v>1099.7</v>
          </cell>
        </row>
        <row r="23">
          <cell r="E23">
            <v>8241.7999999999993</v>
          </cell>
          <cell r="F23">
            <v>1074.7</v>
          </cell>
          <cell r="G23">
            <v>8241.7999999999993</v>
          </cell>
          <cell r="H23">
            <v>1074.7</v>
          </cell>
        </row>
        <row r="24">
          <cell r="E24">
            <v>8253.5</v>
          </cell>
          <cell r="F24">
            <v>1516.8</v>
          </cell>
          <cell r="G24">
            <v>8253.5</v>
          </cell>
          <cell r="H24">
            <v>1516.8</v>
          </cell>
        </row>
        <row r="25">
          <cell r="E25">
            <v>9758.7000000000007</v>
          </cell>
          <cell r="F25">
            <v>1388</v>
          </cell>
          <cell r="G25">
            <v>9758.7000000000007</v>
          </cell>
          <cell r="H25">
            <v>1388</v>
          </cell>
        </row>
        <row r="26">
          <cell r="E26">
            <v>10532.2</v>
          </cell>
          <cell r="G26">
            <v>10532.2</v>
          </cell>
        </row>
        <row r="27">
          <cell r="E27">
            <v>11305.7</v>
          </cell>
          <cell r="F27">
            <v>1099.7</v>
          </cell>
          <cell r="G27">
            <v>11305.7</v>
          </cell>
          <cell r="H27">
            <v>1099.7</v>
          </cell>
        </row>
        <row r="28">
          <cell r="E28">
            <v>12379.2</v>
          </cell>
          <cell r="F28">
            <v>1099.7</v>
          </cell>
          <cell r="G28">
            <v>12379.2</v>
          </cell>
          <cell r="H28">
            <v>1099.7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мероприятий"/>
    </sheetNames>
    <sheetDataSet>
      <sheetData sheetId="0">
        <row r="295">
          <cell r="H295">
            <v>3027.7</v>
          </cell>
          <cell r="J295">
            <v>3027.7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abSelected="1" view="pageLayout" topLeftCell="D1" zoomScale="90" zoomScaleNormal="100" zoomScaleSheetLayoutView="75" zoomScalePageLayoutView="90" workbookViewId="0">
      <selection activeCell="T4" sqref="T4"/>
    </sheetView>
  </sheetViews>
  <sheetFormatPr defaultColWidth="8.88671875" defaultRowHeight="14.4" x14ac:dyDescent="0.3"/>
  <cols>
    <col min="1" max="1" width="36.88671875" style="3" customWidth="1"/>
    <col min="2" max="2" width="11" style="3" customWidth="1"/>
    <col min="3" max="3" width="16.109375" style="3" customWidth="1"/>
    <col min="4" max="4" width="8" style="3" customWidth="1"/>
    <col min="5" max="5" width="12.109375" style="3" customWidth="1"/>
    <col min="6" max="6" width="15.33203125" style="3" customWidth="1"/>
    <col min="7" max="7" width="16.6640625" style="3" customWidth="1"/>
    <col min="8" max="8" width="12.109375" style="3" customWidth="1"/>
    <col min="9" max="9" width="13.109375" style="3" customWidth="1"/>
    <col min="10" max="10" width="12.109375" style="3" customWidth="1"/>
    <col min="11" max="11" width="13.44140625" style="3" customWidth="1"/>
    <col min="12" max="23" width="12.109375" style="3" customWidth="1"/>
    <col min="24" max="16384" width="8.88671875" style="3"/>
  </cols>
  <sheetData>
    <row r="1" spans="1:23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S1" s="1"/>
      <c r="T1" s="1"/>
      <c r="U1" s="1"/>
      <c r="V1" s="1"/>
      <c r="W1" s="1"/>
    </row>
    <row r="2" spans="1:23" ht="15.6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R2" s="4"/>
      <c r="S2" s="4"/>
      <c r="T2" s="5" t="s">
        <v>0</v>
      </c>
      <c r="U2" s="5"/>
      <c r="V2" s="6"/>
      <c r="W2" s="1"/>
    </row>
    <row r="3" spans="1:23" ht="15.6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R3" s="4"/>
      <c r="S3" s="4"/>
      <c r="T3" s="5" t="s">
        <v>1</v>
      </c>
      <c r="U3" s="5"/>
      <c r="V3" s="6"/>
      <c r="W3" s="1"/>
    </row>
    <row r="4" spans="1:23" ht="15.6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R4" s="4"/>
      <c r="S4" s="4"/>
      <c r="T4" s="5" t="s">
        <v>52</v>
      </c>
      <c r="U4" s="5"/>
      <c r="V4" s="6"/>
      <c r="W4" s="1"/>
    </row>
    <row r="5" spans="1:23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R5" s="7"/>
      <c r="S5" s="7"/>
      <c r="T5" s="7"/>
      <c r="U5" s="7"/>
      <c r="V5" s="1"/>
      <c r="W5" s="1"/>
    </row>
    <row r="6" spans="1:23" ht="15.6" x14ac:dyDescent="0.3">
      <c r="A6" s="36" t="s">
        <v>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</row>
    <row r="7" spans="1:23" ht="17.25" customHeight="1" x14ac:dyDescent="0.3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</row>
    <row r="8" spans="1:23" ht="16.2" thickBot="1" x14ac:dyDescent="0.35">
      <c r="A8" s="6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23" s="8" customFormat="1" ht="24" customHeight="1" thickBot="1" x14ac:dyDescent="0.35">
      <c r="A9" s="30" t="s">
        <v>3</v>
      </c>
      <c r="B9" s="31"/>
      <c r="C9" s="31"/>
      <c r="D9" s="32"/>
      <c r="E9" s="33" t="s">
        <v>4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5"/>
    </row>
    <row r="10" spans="1:23" s="8" customFormat="1" ht="17.399999999999999" customHeight="1" thickBot="1" x14ac:dyDescent="0.35">
      <c r="A10" s="30" t="s">
        <v>5</v>
      </c>
      <c r="B10" s="31"/>
      <c r="C10" s="31"/>
      <c r="D10" s="32"/>
      <c r="E10" s="33" t="s">
        <v>6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5"/>
    </row>
    <row r="11" spans="1:23" s="8" customFormat="1" ht="131.4" customHeight="1" thickBot="1" x14ac:dyDescent="0.35">
      <c r="A11" s="33" t="s">
        <v>7</v>
      </c>
      <c r="B11" s="34"/>
      <c r="C11" s="34"/>
      <c r="D11" s="35"/>
      <c r="E11" s="30" t="s">
        <v>8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2"/>
    </row>
    <row r="12" spans="1:23" s="8" customFormat="1" ht="52.2" customHeight="1" thickBot="1" x14ac:dyDescent="0.35">
      <c r="A12" s="30" t="s">
        <v>9</v>
      </c>
      <c r="B12" s="31"/>
      <c r="C12" s="31"/>
      <c r="D12" s="32"/>
      <c r="E12" s="33" t="s">
        <v>10</v>
      </c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5"/>
    </row>
    <row r="13" spans="1:23" s="8" customFormat="1" ht="19.2" customHeight="1" x14ac:dyDescent="0.3">
      <c r="A13" s="38" t="s">
        <v>11</v>
      </c>
      <c r="B13" s="39"/>
      <c r="C13" s="39"/>
      <c r="D13" s="40"/>
      <c r="E13" s="41" t="s">
        <v>12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</row>
    <row r="14" spans="1:23" s="8" customFormat="1" ht="36" customHeight="1" thickBot="1" x14ac:dyDescent="0.35">
      <c r="A14" s="44" t="s">
        <v>13</v>
      </c>
      <c r="B14" s="45"/>
      <c r="C14" s="45"/>
      <c r="D14" s="46"/>
      <c r="E14" s="47" t="s">
        <v>14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9"/>
    </row>
    <row r="15" spans="1:23" s="9" customFormat="1" ht="63" customHeight="1" x14ac:dyDescent="0.3">
      <c r="A15" s="50" t="s">
        <v>15</v>
      </c>
      <c r="B15" s="51"/>
      <c r="C15" s="51"/>
      <c r="D15" s="51"/>
      <c r="E15" s="54" t="s">
        <v>16</v>
      </c>
      <c r="F15" s="56">
        <v>2017</v>
      </c>
      <c r="G15" s="56"/>
      <c r="H15" s="56">
        <v>2018</v>
      </c>
      <c r="I15" s="56"/>
      <c r="J15" s="56">
        <v>2019</v>
      </c>
      <c r="K15" s="56"/>
      <c r="L15" s="57">
        <v>2020</v>
      </c>
      <c r="M15" s="57"/>
      <c r="N15" s="56">
        <v>2021</v>
      </c>
      <c r="O15" s="56"/>
      <c r="P15" s="56">
        <v>2022</v>
      </c>
      <c r="Q15" s="56"/>
      <c r="R15" s="56">
        <v>2023</v>
      </c>
      <c r="S15" s="56"/>
      <c r="T15" s="57">
        <v>2024</v>
      </c>
      <c r="U15" s="57"/>
      <c r="V15" s="57">
        <v>2025</v>
      </c>
      <c r="W15" s="64"/>
    </row>
    <row r="16" spans="1:23" s="9" customFormat="1" ht="125.25" customHeight="1" thickBot="1" x14ac:dyDescent="0.35">
      <c r="A16" s="52"/>
      <c r="B16" s="53"/>
      <c r="C16" s="53"/>
      <c r="D16" s="53"/>
      <c r="E16" s="55"/>
      <c r="F16" s="10" t="s">
        <v>17</v>
      </c>
      <c r="G16" s="10" t="s">
        <v>18</v>
      </c>
      <c r="H16" s="10" t="s">
        <v>17</v>
      </c>
      <c r="I16" s="10" t="s">
        <v>18</v>
      </c>
      <c r="J16" s="10" t="s">
        <v>17</v>
      </c>
      <c r="K16" s="10" t="s">
        <v>18</v>
      </c>
      <c r="L16" s="10" t="s">
        <v>17</v>
      </c>
      <c r="M16" s="10" t="s">
        <v>18</v>
      </c>
      <c r="N16" s="10" t="s">
        <v>17</v>
      </c>
      <c r="O16" s="10" t="s">
        <v>18</v>
      </c>
      <c r="P16" s="10" t="s">
        <v>17</v>
      </c>
      <c r="Q16" s="10" t="s">
        <v>18</v>
      </c>
      <c r="R16" s="10" t="s">
        <v>17</v>
      </c>
      <c r="S16" s="10" t="s">
        <v>18</v>
      </c>
      <c r="T16" s="10" t="s">
        <v>17</v>
      </c>
      <c r="U16" s="10" t="s">
        <v>18</v>
      </c>
      <c r="V16" s="10" t="s">
        <v>17</v>
      </c>
      <c r="W16" s="11" t="s">
        <v>18</v>
      </c>
    </row>
    <row r="17" spans="1:23" s="8" customFormat="1" ht="24" customHeight="1" thickBot="1" x14ac:dyDescent="0.35">
      <c r="A17" s="60" t="s">
        <v>12</v>
      </c>
      <c r="B17" s="61"/>
      <c r="C17" s="61"/>
      <c r="D17" s="61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6"/>
    </row>
    <row r="18" spans="1:23" s="8" customFormat="1" ht="51" customHeight="1" thickBot="1" x14ac:dyDescent="0.35">
      <c r="A18" s="58" t="s">
        <v>19</v>
      </c>
      <c r="B18" s="59"/>
      <c r="C18" s="59"/>
      <c r="D18" s="59"/>
      <c r="E18" s="12">
        <v>415</v>
      </c>
      <c r="F18" s="13">
        <v>250</v>
      </c>
      <c r="G18" s="13">
        <v>250</v>
      </c>
      <c r="H18" s="13" t="s">
        <v>20</v>
      </c>
      <c r="I18" s="13" t="s">
        <v>21</v>
      </c>
      <c r="J18" s="13" t="s">
        <v>20</v>
      </c>
      <c r="K18" s="13" t="s">
        <v>21</v>
      </c>
      <c r="L18" s="13" t="s">
        <v>20</v>
      </c>
      <c r="M18" s="13" t="s">
        <v>21</v>
      </c>
      <c r="N18" s="13" t="s">
        <v>20</v>
      </c>
      <c r="O18" s="13" t="s">
        <v>21</v>
      </c>
      <c r="P18" s="13" t="s">
        <v>20</v>
      </c>
      <c r="Q18" s="13" t="s">
        <v>21</v>
      </c>
      <c r="R18" s="13" t="s">
        <v>20</v>
      </c>
      <c r="S18" s="13" t="s">
        <v>21</v>
      </c>
      <c r="T18" s="13" t="s">
        <v>20</v>
      </c>
      <c r="U18" s="13" t="s">
        <v>21</v>
      </c>
      <c r="V18" s="13" t="s">
        <v>20</v>
      </c>
      <c r="W18" s="13" t="s">
        <v>21</v>
      </c>
    </row>
    <row r="19" spans="1:23" s="8" customFormat="1" ht="51" customHeight="1" thickBot="1" x14ac:dyDescent="0.35">
      <c r="A19" s="58" t="s">
        <v>22</v>
      </c>
      <c r="B19" s="59"/>
      <c r="C19" s="59"/>
      <c r="D19" s="59"/>
      <c r="E19" s="12">
        <v>51</v>
      </c>
      <c r="F19" s="13">
        <v>50</v>
      </c>
      <c r="G19" s="13">
        <v>50</v>
      </c>
      <c r="H19" s="13">
        <v>60</v>
      </c>
      <c r="I19" s="13">
        <v>60</v>
      </c>
      <c r="J19" s="13">
        <v>70</v>
      </c>
      <c r="K19" s="13">
        <v>70</v>
      </c>
      <c r="L19" s="13">
        <v>80</v>
      </c>
      <c r="M19" s="13">
        <v>80</v>
      </c>
      <c r="N19" s="14">
        <v>85</v>
      </c>
      <c r="O19" s="14">
        <v>85</v>
      </c>
      <c r="P19" s="14">
        <v>90</v>
      </c>
      <c r="Q19" s="14">
        <v>90</v>
      </c>
      <c r="R19" s="14">
        <v>95</v>
      </c>
      <c r="S19" s="14">
        <v>95</v>
      </c>
      <c r="T19" s="14">
        <v>100</v>
      </c>
      <c r="U19" s="14">
        <v>100</v>
      </c>
      <c r="V19" s="14">
        <v>105</v>
      </c>
      <c r="W19" s="14">
        <v>105</v>
      </c>
    </row>
    <row r="20" spans="1:23" s="8" customFormat="1" ht="19.2" customHeight="1" thickBot="1" x14ac:dyDescent="0.35">
      <c r="A20" s="60" t="s">
        <v>23</v>
      </c>
      <c r="B20" s="61"/>
      <c r="C20" s="61"/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3"/>
    </row>
    <row r="21" spans="1:23" s="8" customFormat="1" ht="49.2" customHeight="1" thickBot="1" x14ac:dyDescent="0.35">
      <c r="A21" s="30" t="s">
        <v>24</v>
      </c>
      <c r="B21" s="31"/>
      <c r="C21" s="31"/>
      <c r="D21" s="31"/>
      <c r="E21" s="14">
        <v>8</v>
      </c>
      <c r="F21" s="15" t="s">
        <v>25</v>
      </c>
      <c r="G21" s="15" t="s">
        <v>25</v>
      </c>
      <c r="H21" s="15" t="s">
        <v>25</v>
      </c>
      <c r="I21" s="15" t="s">
        <v>25</v>
      </c>
      <c r="J21" s="15" t="s">
        <v>25</v>
      </c>
      <c r="K21" s="15" t="s">
        <v>25</v>
      </c>
      <c r="L21" s="15" t="s">
        <v>25</v>
      </c>
      <c r="M21" s="15" t="s">
        <v>25</v>
      </c>
      <c r="N21" s="15" t="s">
        <v>25</v>
      </c>
      <c r="O21" s="15" t="s">
        <v>25</v>
      </c>
      <c r="P21" s="15" t="s">
        <v>25</v>
      </c>
      <c r="Q21" s="15" t="s">
        <v>25</v>
      </c>
      <c r="R21" s="15" t="s">
        <v>25</v>
      </c>
      <c r="S21" s="15" t="s">
        <v>25</v>
      </c>
      <c r="T21" s="15" t="s">
        <v>25</v>
      </c>
      <c r="U21" s="15" t="s">
        <v>25</v>
      </c>
      <c r="V21" s="15" t="s">
        <v>25</v>
      </c>
      <c r="W21" s="15" t="s">
        <v>25</v>
      </c>
    </row>
    <row r="22" spans="1:23" s="8" customFormat="1" ht="38.4" customHeight="1" thickBot="1" x14ac:dyDescent="0.35">
      <c r="A22" s="33" t="s">
        <v>26</v>
      </c>
      <c r="B22" s="34"/>
      <c r="C22" s="34"/>
      <c r="D22" s="35"/>
      <c r="E22" s="14">
        <v>75</v>
      </c>
      <c r="F22" s="15" t="s">
        <v>27</v>
      </c>
      <c r="G22" s="15" t="s">
        <v>28</v>
      </c>
      <c r="H22" s="15" t="s">
        <v>27</v>
      </c>
      <c r="I22" s="15" t="s">
        <v>28</v>
      </c>
      <c r="J22" s="15" t="s">
        <v>27</v>
      </c>
      <c r="K22" s="15" t="s">
        <v>28</v>
      </c>
      <c r="L22" s="15" t="s">
        <v>27</v>
      </c>
      <c r="M22" s="15" t="s">
        <v>28</v>
      </c>
      <c r="N22" s="15" t="s">
        <v>27</v>
      </c>
      <c r="O22" s="15" t="s">
        <v>28</v>
      </c>
      <c r="P22" s="15" t="s">
        <v>27</v>
      </c>
      <c r="Q22" s="15" t="s">
        <v>28</v>
      </c>
      <c r="R22" s="15" t="s">
        <v>27</v>
      </c>
      <c r="S22" s="15" t="s">
        <v>28</v>
      </c>
      <c r="T22" s="15" t="s">
        <v>27</v>
      </c>
      <c r="U22" s="15" t="s">
        <v>28</v>
      </c>
      <c r="V22" s="15" t="s">
        <v>27</v>
      </c>
      <c r="W22" s="15" t="s">
        <v>28</v>
      </c>
    </row>
    <row r="23" spans="1:23" s="8" customFormat="1" ht="38.4" customHeight="1" thickBot="1" x14ac:dyDescent="0.35">
      <c r="A23" s="33" t="s">
        <v>29</v>
      </c>
      <c r="B23" s="34"/>
      <c r="C23" s="34"/>
      <c r="D23" s="35"/>
      <c r="E23" s="12">
        <v>709</v>
      </c>
      <c r="F23" s="13">
        <v>250</v>
      </c>
      <c r="G23" s="13">
        <v>250</v>
      </c>
      <c r="H23" s="13">
        <v>710</v>
      </c>
      <c r="I23" s="13">
        <v>710</v>
      </c>
      <c r="J23" s="13">
        <v>720</v>
      </c>
      <c r="K23" s="13">
        <v>720</v>
      </c>
      <c r="L23" s="13">
        <v>730</v>
      </c>
      <c r="M23" s="13">
        <v>730</v>
      </c>
      <c r="N23" s="14">
        <v>735</v>
      </c>
      <c r="O23" s="14">
        <v>735</v>
      </c>
      <c r="P23" s="14">
        <v>740</v>
      </c>
      <c r="Q23" s="14">
        <v>740</v>
      </c>
      <c r="R23" s="14">
        <v>745</v>
      </c>
      <c r="S23" s="14">
        <v>745</v>
      </c>
      <c r="T23" s="14">
        <v>750</v>
      </c>
      <c r="U23" s="14">
        <v>750</v>
      </c>
      <c r="V23" s="14">
        <v>755</v>
      </c>
      <c r="W23" s="14">
        <v>755</v>
      </c>
    </row>
    <row r="24" spans="1:23" s="8" customFormat="1" ht="24" customHeight="1" thickBot="1" x14ac:dyDescent="0.35">
      <c r="A24" s="60" t="s">
        <v>30</v>
      </c>
      <c r="B24" s="61"/>
      <c r="C24" s="61"/>
      <c r="D24" s="6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3"/>
    </row>
    <row r="25" spans="1:23" s="8" customFormat="1" ht="30.6" customHeight="1" thickBot="1" x14ac:dyDescent="0.35">
      <c r="A25" s="33" t="s">
        <v>31</v>
      </c>
      <c r="B25" s="34"/>
      <c r="C25" s="34"/>
      <c r="D25" s="35"/>
      <c r="E25" s="12">
        <v>10</v>
      </c>
      <c r="F25" s="13">
        <v>10</v>
      </c>
      <c r="G25" s="13">
        <v>1</v>
      </c>
      <c r="H25" s="13">
        <v>10</v>
      </c>
      <c r="I25" s="13">
        <v>0</v>
      </c>
      <c r="J25" s="13">
        <v>10</v>
      </c>
      <c r="K25" s="13">
        <v>0</v>
      </c>
      <c r="L25" s="13">
        <v>15</v>
      </c>
      <c r="M25" s="12">
        <v>0</v>
      </c>
      <c r="N25" s="12">
        <v>10</v>
      </c>
      <c r="O25" s="12">
        <v>2</v>
      </c>
      <c r="P25" s="12">
        <v>10</v>
      </c>
      <c r="Q25" s="12">
        <v>0</v>
      </c>
      <c r="R25" s="12">
        <v>10</v>
      </c>
      <c r="S25" s="12">
        <v>0</v>
      </c>
      <c r="T25" s="12">
        <v>10</v>
      </c>
      <c r="U25" s="12">
        <v>0</v>
      </c>
      <c r="V25" s="12">
        <v>10</v>
      </c>
      <c r="W25" s="12">
        <v>0</v>
      </c>
    </row>
    <row r="26" spans="1:23" s="8" customFormat="1" ht="38.4" customHeight="1" thickBot="1" x14ac:dyDescent="0.35">
      <c r="A26" s="33" t="s">
        <v>32</v>
      </c>
      <c r="B26" s="34"/>
      <c r="C26" s="34"/>
      <c r="D26" s="35"/>
      <c r="E26" s="16">
        <v>215</v>
      </c>
      <c r="F26" s="17">
        <v>180</v>
      </c>
      <c r="G26" s="17">
        <v>180</v>
      </c>
      <c r="H26" s="17" t="s">
        <v>33</v>
      </c>
      <c r="I26" s="17">
        <v>180</v>
      </c>
      <c r="J26" s="17" t="s">
        <v>33</v>
      </c>
      <c r="K26" s="17">
        <v>180</v>
      </c>
      <c r="L26" s="17" t="s">
        <v>33</v>
      </c>
      <c r="M26" s="17">
        <v>180</v>
      </c>
      <c r="N26" s="17" t="s">
        <v>33</v>
      </c>
      <c r="O26" s="17">
        <v>180</v>
      </c>
      <c r="P26" s="17" t="s">
        <v>33</v>
      </c>
      <c r="Q26" s="18">
        <v>180</v>
      </c>
      <c r="R26" s="17" t="s">
        <v>33</v>
      </c>
      <c r="S26" s="18">
        <v>180</v>
      </c>
      <c r="T26" s="17" t="s">
        <v>33</v>
      </c>
      <c r="U26" s="12">
        <v>180</v>
      </c>
      <c r="V26" s="17" t="s">
        <v>33</v>
      </c>
      <c r="W26" s="12">
        <v>180</v>
      </c>
    </row>
    <row r="27" spans="1:23" s="8" customFormat="1" ht="38.4" customHeight="1" thickBot="1" x14ac:dyDescent="0.35">
      <c r="A27" s="33" t="s">
        <v>34</v>
      </c>
      <c r="B27" s="34"/>
      <c r="C27" s="34"/>
      <c r="D27" s="35"/>
      <c r="E27" s="12">
        <v>33</v>
      </c>
      <c r="F27" s="13">
        <v>33</v>
      </c>
      <c r="G27" s="13">
        <v>33</v>
      </c>
      <c r="H27" s="13">
        <v>33</v>
      </c>
      <c r="I27" s="13">
        <v>31</v>
      </c>
      <c r="J27" s="13">
        <v>35</v>
      </c>
      <c r="K27" s="13">
        <v>31</v>
      </c>
      <c r="L27" s="13">
        <v>37</v>
      </c>
      <c r="M27" s="13">
        <v>31</v>
      </c>
      <c r="N27" s="12">
        <v>39</v>
      </c>
      <c r="O27" s="12">
        <v>31</v>
      </c>
      <c r="P27" s="12">
        <v>41</v>
      </c>
      <c r="Q27" s="12">
        <v>31</v>
      </c>
      <c r="R27" s="12">
        <v>43</v>
      </c>
      <c r="S27" s="12">
        <v>31</v>
      </c>
      <c r="T27" s="12">
        <v>45</v>
      </c>
      <c r="U27" s="12">
        <v>31</v>
      </c>
      <c r="V27" s="12">
        <v>47</v>
      </c>
      <c r="W27" s="12">
        <v>31</v>
      </c>
    </row>
    <row r="28" spans="1:23" s="8" customFormat="1" ht="24" customHeight="1" thickBot="1" x14ac:dyDescent="0.35">
      <c r="A28" s="41" t="s">
        <v>35</v>
      </c>
      <c r="B28" s="42"/>
      <c r="C28" s="42"/>
      <c r="D28" s="42"/>
      <c r="E28" s="67" t="s">
        <v>36</v>
      </c>
      <c r="F28" s="69" t="s">
        <v>37</v>
      </c>
      <c r="G28" s="70"/>
      <c r="H28" s="69" t="s">
        <v>38</v>
      </c>
      <c r="I28" s="71"/>
      <c r="J28" s="71"/>
      <c r="K28" s="70"/>
      <c r="L28" s="69" t="s">
        <v>39</v>
      </c>
      <c r="M28" s="71"/>
      <c r="N28" s="71"/>
      <c r="O28" s="70"/>
      <c r="P28" s="69" t="s">
        <v>40</v>
      </c>
      <c r="Q28" s="71"/>
      <c r="R28" s="71"/>
      <c r="S28" s="70"/>
      <c r="T28" s="69" t="s">
        <v>41</v>
      </c>
      <c r="U28" s="71"/>
      <c r="V28" s="71"/>
      <c r="W28" s="70"/>
    </row>
    <row r="29" spans="1:23" s="8" customFormat="1" ht="112.2" customHeight="1" thickBot="1" x14ac:dyDescent="0.35">
      <c r="A29" s="47"/>
      <c r="B29" s="48"/>
      <c r="C29" s="48"/>
      <c r="D29" s="48"/>
      <c r="E29" s="68"/>
      <c r="F29" s="19" t="s">
        <v>17</v>
      </c>
      <c r="G29" s="19" t="s">
        <v>18</v>
      </c>
      <c r="H29" s="72" t="s">
        <v>17</v>
      </c>
      <c r="I29" s="73"/>
      <c r="J29" s="74" t="s">
        <v>18</v>
      </c>
      <c r="K29" s="75"/>
      <c r="L29" s="74" t="s">
        <v>17</v>
      </c>
      <c r="M29" s="75"/>
      <c r="N29" s="74" t="s">
        <v>18</v>
      </c>
      <c r="O29" s="75"/>
      <c r="P29" s="74" t="s">
        <v>17</v>
      </c>
      <c r="Q29" s="75"/>
      <c r="R29" s="74" t="s">
        <v>18</v>
      </c>
      <c r="S29" s="75"/>
      <c r="T29" s="74" t="s">
        <v>17</v>
      </c>
      <c r="U29" s="75"/>
      <c r="V29" s="74" t="s">
        <v>42</v>
      </c>
      <c r="W29" s="75"/>
    </row>
    <row r="30" spans="1:23" s="8" customFormat="1" ht="16.95" customHeight="1" thickBot="1" x14ac:dyDescent="0.35">
      <c r="A30" s="47"/>
      <c r="B30" s="48"/>
      <c r="C30" s="48"/>
      <c r="D30" s="48"/>
      <c r="E30" s="20">
        <v>2017</v>
      </c>
      <c r="F30" s="21">
        <f>'[1]Перечень мероприятий'!$E$20</f>
        <v>12334</v>
      </c>
      <c r="G30" s="22">
        <f>'[1]Перечень мероприятий'!$F$20</f>
        <v>874.3</v>
      </c>
      <c r="H30" s="23"/>
      <c r="I30" s="24">
        <f>'[1]Перечень мероприятий'!$G$20</f>
        <v>12334</v>
      </c>
      <c r="J30" s="25"/>
      <c r="K30" s="24">
        <f>'[1]Перечень мероприятий'!$H$20</f>
        <v>874.3</v>
      </c>
      <c r="L30" s="82"/>
      <c r="M30" s="83"/>
      <c r="N30" s="30"/>
      <c r="O30" s="32"/>
      <c r="P30" s="79"/>
      <c r="Q30" s="80"/>
      <c r="R30" s="79"/>
      <c r="S30" s="80"/>
      <c r="T30" s="69"/>
      <c r="U30" s="70"/>
      <c r="V30" s="84"/>
      <c r="W30" s="85"/>
    </row>
    <row r="31" spans="1:23" s="8" customFormat="1" ht="16.95" customHeight="1" thickBot="1" x14ac:dyDescent="0.35">
      <c r="A31" s="47"/>
      <c r="B31" s="48"/>
      <c r="C31" s="48"/>
      <c r="D31" s="48"/>
      <c r="E31" s="20">
        <v>2018</v>
      </c>
      <c r="F31" s="21">
        <f>'[1]Перечень мероприятий'!$E$21</f>
        <v>10167.5</v>
      </c>
      <c r="G31" s="22">
        <f>'[1]Перечень мероприятий'!$F$21</f>
        <v>874.7</v>
      </c>
      <c r="H31" s="23"/>
      <c r="I31" s="24">
        <f>'[1]Перечень мероприятий'!$G$21</f>
        <v>10167.5</v>
      </c>
      <c r="J31" s="25"/>
      <c r="K31" s="24">
        <f>'[1]Перечень мероприятий'!$H$21</f>
        <v>874.7</v>
      </c>
      <c r="L31" s="76"/>
      <c r="M31" s="77"/>
      <c r="N31" s="78"/>
      <c r="O31" s="78"/>
      <c r="P31" s="79"/>
      <c r="Q31" s="80"/>
      <c r="R31" s="79"/>
      <c r="S31" s="80"/>
      <c r="T31" s="69"/>
      <c r="U31" s="70"/>
      <c r="V31" s="81"/>
      <c r="W31" s="81"/>
    </row>
    <row r="32" spans="1:23" s="8" customFormat="1" ht="15" customHeight="1" thickBot="1" x14ac:dyDescent="0.35">
      <c r="A32" s="47"/>
      <c r="B32" s="48"/>
      <c r="C32" s="48"/>
      <c r="D32" s="48"/>
      <c r="E32" s="20">
        <v>2019</v>
      </c>
      <c r="F32" s="21">
        <f>'[1]Перечень мероприятий'!$E$22</f>
        <v>7067</v>
      </c>
      <c r="G32" s="22">
        <f>'[1]Перечень мероприятий'!$F$22</f>
        <v>1099.7</v>
      </c>
      <c r="H32" s="23"/>
      <c r="I32" s="24">
        <f>'[1]Перечень мероприятий'!$G$22</f>
        <v>7067</v>
      </c>
      <c r="J32" s="25"/>
      <c r="K32" s="24">
        <f>'[1]Перечень мероприятий'!$H$22</f>
        <v>1099.7</v>
      </c>
      <c r="L32" s="76"/>
      <c r="M32" s="77"/>
      <c r="N32" s="78"/>
      <c r="O32" s="78"/>
      <c r="P32" s="79"/>
      <c r="Q32" s="80"/>
      <c r="R32" s="79"/>
      <c r="S32" s="80"/>
      <c r="T32" s="69"/>
      <c r="U32" s="70"/>
      <c r="V32" s="81"/>
      <c r="W32" s="81"/>
    </row>
    <row r="33" spans="1:23" s="8" customFormat="1" ht="16.2" customHeight="1" thickBot="1" x14ac:dyDescent="0.35">
      <c r="A33" s="47"/>
      <c r="B33" s="48"/>
      <c r="C33" s="48"/>
      <c r="D33" s="48"/>
      <c r="E33" s="20">
        <v>2020</v>
      </c>
      <c r="F33" s="21">
        <f>'[1]Перечень мероприятий'!$E$23</f>
        <v>8241.7999999999993</v>
      </c>
      <c r="G33" s="22">
        <f>'[1]Перечень мероприятий'!$F$23</f>
        <v>1074.7</v>
      </c>
      <c r="H33" s="23"/>
      <c r="I33" s="24">
        <f>'[1]Перечень мероприятий'!$G$23</f>
        <v>8241.7999999999993</v>
      </c>
      <c r="J33" s="25"/>
      <c r="K33" s="24">
        <f>'[1]Перечень мероприятий'!$H$23</f>
        <v>1074.7</v>
      </c>
      <c r="L33" s="76"/>
      <c r="M33" s="77"/>
      <c r="N33" s="78"/>
      <c r="O33" s="78"/>
      <c r="P33" s="79"/>
      <c r="Q33" s="80"/>
      <c r="R33" s="79"/>
      <c r="S33" s="80"/>
      <c r="T33" s="69"/>
      <c r="U33" s="70"/>
      <c r="V33" s="81"/>
      <c r="W33" s="81"/>
    </row>
    <row r="34" spans="1:23" s="8" customFormat="1" ht="15" customHeight="1" thickBot="1" x14ac:dyDescent="0.35">
      <c r="A34" s="47"/>
      <c r="B34" s="48"/>
      <c r="C34" s="48"/>
      <c r="D34" s="48"/>
      <c r="E34" s="20">
        <v>2021</v>
      </c>
      <c r="F34" s="21">
        <f>'[1]Перечень мероприятий'!$E$24</f>
        <v>8253.5</v>
      </c>
      <c r="G34" s="22">
        <f>'[1]Перечень мероприятий'!$F$24</f>
        <v>1516.8</v>
      </c>
      <c r="H34" s="23"/>
      <c r="I34" s="24">
        <f>'[1]Перечень мероприятий'!$G$24</f>
        <v>8253.5</v>
      </c>
      <c r="J34" s="25"/>
      <c r="K34" s="24">
        <f>'[1]Перечень мероприятий'!$H$24</f>
        <v>1516.8</v>
      </c>
      <c r="L34" s="86"/>
      <c r="M34" s="77"/>
      <c r="N34" s="78"/>
      <c r="O34" s="78"/>
      <c r="P34" s="79"/>
      <c r="Q34" s="80"/>
      <c r="R34" s="79"/>
      <c r="S34" s="80"/>
      <c r="T34" s="69"/>
      <c r="U34" s="70"/>
      <c r="V34" s="81"/>
      <c r="W34" s="81"/>
    </row>
    <row r="35" spans="1:23" s="8" customFormat="1" ht="15" customHeight="1" thickBot="1" x14ac:dyDescent="0.35">
      <c r="A35" s="47"/>
      <c r="B35" s="48"/>
      <c r="C35" s="48"/>
      <c r="D35" s="48"/>
      <c r="E35" s="20">
        <v>2022</v>
      </c>
      <c r="F35" s="21">
        <f>'[1]Перечень мероприятий'!$E$25</f>
        <v>9758.7000000000007</v>
      </c>
      <c r="G35" s="22">
        <f>'[1]Перечень мероприятий'!$F$25</f>
        <v>1388</v>
      </c>
      <c r="H35" s="23"/>
      <c r="I35" s="24">
        <f>'[1]Перечень мероприятий'!$G$25</f>
        <v>9758.7000000000007</v>
      </c>
      <c r="J35" s="25"/>
      <c r="K35" s="24">
        <f>'[1]Перечень мероприятий'!$H$25</f>
        <v>1388</v>
      </c>
      <c r="L35" s="86"/>
      <c r="M35" s="77"/>
      <c r="N35" s="78"/>
      <c r="O35" s="78"/>
      <c r="P35" s="79"/>
      <c r="Q35" s="80"/>
      <c r="R35" s="79"/>
      <c r="S35" s="80"/>
      <c r="T35" s="87"/>
      <c r="U35" s="83"/>
      <c r="V35" s="88"/>
      <c r="W35" s="88"/>
    </row>
    <row r="36" spans="1:23" s="8" customFormat="1" ht="15" customHeight="1" thickBot="1" x14ac:dyDescent="0.35">
      <c r="A36" s="47"/>
      <c r="B36" s="48"/>
      <c r="C36" s="48"/>
      <c r="D36" s="48"/>
      <c r="E36" s="20">
        <v>2023</v>
      </c>
      <c r="F36" s="21">
        <f>'[1]Перечень мероприятий'!$E$26</f>
        <v>10532.2</v>
      </c>
      <c r="G36" s="22">
        <f>'[2]Перечень мероприятий'!$H$295</f>
        <v>3027.7</v>
      </c>
      <c r="H36" s="23"/>
      <c r="I36" s="24">
        <f>'[1]Перечень мероприятий'!$G$26</f>
        <v>10532.2</v>
      </c>
      <c r="J36" s="25"/>
      <c r="K36" s="24">
        <f>'[2]Перечень мероприятий'!$J$295</f>
        <v>3027.7</v>
      </c>
      <c r="L36" s="86"/>
      <c r="M36" s="77"/>
      <c r="N36" s="78"/>
      <c r="O36" s="78"/>
      <c r="P36" s="79"/>
      <c r="Q36" s="80"/>
      <c r="R36" s="79"/>
      <c r="S36" s="80"/>
      <c r="T36" s="87"/>
      <c r="U36" s="83"/>
      <c r="V36" s="88"/>
      <c r="W36" s="88"/>
    </row>
    <row r="37" spans="1:23" s="8" customFormat="1" ht="15" customHeight="1" thickBot="1" x14ac:dyDescent="0.35">
      <c r="A37" s="47"/>
      <c r="B37" s="48"/>
      <c r="C37" s="48"/>
      <c r="D37" s="48"/>
      <c r="E37" s="20">
        <v>2024</v>
      </c>
      <c r="F37" s="21">
        <f>'[1]Перечень мероприятий'!$E$27</f>
        <v>11305.7</v>
      </c>
      <c r="G37" s="22">
        <f>'[1]Перечень мероприятий'!$F$27</f>
        <v>1099.7</v>
      </c>
      <c r="H37" s="23"/>
      <c r="I37" s="24">
        <f>'[1]Перечень мероприятий'!$G$27</f>
        <v>11305.7</v>
      </c>
      <c r="J37" s="25"/>
      <c r="K37" s="24">
        <f>'[1]Перечень мероприятий'!$H$27</f>
        <v>1099.7</v>
      </c>
      <c r="L37" s="86"/>
      <c r="M37" s="77"/>
      <c r="N37" s="78"/>
      <c r="O37" s="78"/>
      <c r="P37" s="79"/>
      <c r="Q37" s="80"/>
      <c r="R37" s="79"/>
      <c r="S37" s="80"/>
      <c r="T37" s="87"/>
      <c r="U37" s="83"/>
      <c r="V37" s="88"/>
      <c r="W37" s="88"/>
    </row>
    <row r="38" spans="1:23" s="8" customFormat="1" ht="15" customHeight="1" thickBot="1" x14ac:dyDescent="0.35">
      <c r="A38" s="47"/>
      <c r="B38" s="48"/>
      <c r="C38" s="48"/>
      <c r="D38" s="48"/>
      <c r="E38" s="20">
        <v>2025</v>
      </c>
      <c r="F38" s="21">
        <f>'[1]Перечень мероприятий'!$E$28</f>
        <v>12379.2</v>
      </c>
      <c r="G38" s="22">
        <f>'[1]Перечень мероприятий'!$F$28</f>
        <v>1099.7</v>
      </c>
      <c r="H38" s="23"/>
      <c r="I38" s="24">
        <f>'[1]Перечень мероприятий'!$G$28</f>
        <v>12379.2</v>
      </c>
      <c r="J38" s="25"/>
      <c r="K38" s="24">
        <f>'[1]Перечень мероприятий'!$H$28</f>
        <v>1099.7</v>
      </c>
      <c r="L38" s="86"/>
      <c r="M38" s="77"/>
      <c r="N38" s="78"/>
      <c r="O38" s="78"/>
      <c r="P38" s="79"/>
      <c r="Q38" s="80"/>
      <c r="R38" s="79"/>
      <c r="S38" s="80"/>
      <c r="T38" s="87"/>
      <c r="U38" s="83"/>
      <c r="V38" s="88"/>
      <c r="W38" s="88"/>
    </row>
    <row r="39" spans="1:23" s="8" customFormat="1" ht="24" customHeight="1" thickBot="1" x14ac:dyDescent="0.35">
      <c r="A39" s="58"/>
      <c r="B39" s="59"/>
      <c r="C39" s="59"/>
      <c r="D39" s="59"/>
      <c r="E39" s="20" t="s">
        <v>43</v>
      </c>
      <c r="F39" s="26">
        <f>SUM(F30:F38)</f>
        <v>90039.599999999991</v>
      </c>
      <c r="G39" s="27">
        <f>SUM(G30:G38)</f>
        <v>12055.300000000001</v>
      </c>
      <c r="H39" s="28"/>
      <c r="I39" s="29">
        <f>SUM(I30:I38)</f>
        <v>90039.599999999991</v>
      </c>
      <c r="J39" s="25"/>
      <c r="K39" s="29">
        <f>SUM(K30:K38)</f>
        <v>12055.300000000001</v>
      </c>
      <c r="L39" s="89"/>
      <c r="M39" s="89"/>
      <c r="N39" s="89"/>
      <c r="O39" s="89"/>
      <c r="P39" s="90"/>
      <c r="Q39" s="91"/>
      <c r="R39" s="90"/>
      <c r="S39" s="91"/>
      <c r="T39" s="89"/>
      <c r="U39" s="89"/>
      <c r="V39" s="89"/>
      <c r="W39" s="89"/>
    </row>
    <row r="40" spans="1:23" s="8" customFormat="1" ht="17.399999999999999" customHeight="1" thickBot="1" x14ac:dyDescent="0.35">
      <c r="A40" s="33" t="s">
        <v>44</v>
      </c>
      <c r="B40" s="34"/>
      <c r="C40" s="34"/>
      <c r="D40" s="35"/>
      <c r="E40" s="92" t="s">
        <v>45</v>
      </c>
      <c r="F40" s="93"/>
      <c r="G40" s="93"/>
      <c r="H40" s="94"/>
      <c r="I40" s="94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5"/>
    </row>
    <row r="41" spans="1:23" s="8" customFormat="1" ht="36" customHeight="1" thickBot="1" x14ac:dyDescent="0.35">
      <c r="A41" s="33" t="s">
        <v>51</v>
      </c>
      <c r="B41" s="34"/>
      <c r="C41" s="34"/>
      <c r="D41" s="35"/>
      <c r="E41" s="33" t="s">
        <v>46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5"/>
    </row>
    <row r="42" spans="1:23" s="8" customFormat="1" ht="16.95" customHeight="1" thickBot="1" x14ac:dyDescent="0.35">
      <c r="A42" s="33" t="s">
        <v>47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5"/>
    </row>
    <row r="43" spans="1:23" s="8" customFormat="1" ht="16.95" customHeight="1" thickBot="1" x14ac:dyDescent="0.35">
      <c r="A43" s="33" t="s">
        <v>48</v>
      </c>
      <c r="B43" s="34"/>
      <c r="C43" s="34"/>
      <c r="D43" s="35"/>
      <c r="E43" s="33" t="s">
        <v>6</v>
      </c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5"/>
    </row>
    <row r="44" spans="1:23" s="8" customFormat="1" ht="145.19999999999999" customHeight="1" thickBot="1" x14ac:dyDescent="0.35">
      <c r="A44" s="33" t="s">
        <v>49</v>
      </c>
      <c r="B44" s="34"/>
      <c r="C44" s="34"/>
      <c r="D44" s="35"/>
      <c r="E44" s="33" t="s">
        <v>50</v>
      </c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5"/>
    </row>
  </sheetData>
  <mergeCells count="120">
    <mergeCell ref="A44:D44"/>
    <mergeCell ref="E44:W44"/>
    <mergeCell ref="A40:D40"/>
    <mergeCell ref="E40:W40"/>
    <mergeCell ref="A41:D41"/>
    <mergeCell ref="E41:W41"/>
    <mergeCell ref="A42:W42"/>
    <mergeCell ref="A43:D43"/>
    <mergeCell ref="E43:W43"/>
    <mergeCell ref="L39:M39"/>
    <mergeCell ref="N39:O39"/>
    <mergeCell ref="P39:Q39"/>
    <mergeCell ref="R39:S39"/>
    <mergeCell ref="T39:U39"/>
    <mergeCell ref="V39:W39"/>
    <mergeCell ref="L38:M38"/>
    <mergeCell ref="N38:O38"/>
    <mergeCell ref="P38:Q38"/>
    <mergeCell ref="R38:S38"/>
    <mergeCell ref="T38:U38"/>
    <mergeCell ref="V38:W38"/>
    <mergeCell ref="L37:M37"/>
    <mergeCell ref="N37:O37"/>
    <mergeCell ref="P37:Q37"/>
    <mergeCell ref="R37:S37"/>
    <mergeCell ref="T37:U37"/>
    <mergeCell ref="V37:W37"/>
    <mergeCell ref="L36:M36"/>
    <mergeCell ref="N36:O36"/>
    <mergeCell ref="P36:Q36"/>
    <mergeCell ref="R36:S36"/>
    <mergeCell ref="T36:U36"/>
    <mergeCell ref="V36:W36"/>
    <mergeCell ref="L35:M35"/>
    <mergeCell ref="N35:O35"/>
    <mergeCell ref="P35:Q35"/>
    <mergeCell ref="R35:S35"/>
    <mergeCell ref="T35:U35"/>
    <mergeCell ref="V35:W35"/>
    <mergeCell ref="L34:M34"/>
    <mergeCell ref="N34:O34"/>
    <mergeCell ref="P34:Q34"/>
    <mergeCell ref="R34:S34"/>
    <mergeCell ref="T34:U34"/>
    <mergeCell ref="V34:W34"/>
    <mergeCell ref="V31:W31"/>
    <mergeCell ref="L30:M30"/>
    <mergeCell ref="N30:O30"/>
    <mergeCell ref="P30:Q30"/>
    <mergeCell ref="R30:S30"/>
    <mergeCell ref="T30:U30"/>
    <mergeCell ref="V30:W30"/>
    <mergeCell ref="L33:M33"/>
    <mergeCell ref="N33:O33"/>
    <mergeCell ref="P33:Q33"/>
    <mergeCell ref="R33:S33"/>
    <mergeCell ref="T33:U33"/>
    <mergeCell ref="V33:W33"/>
    <mergeCell ref="L32:M32"/>
    <mergeCell ref="N32:O32"/>
    <mergeCell ref="P32:Q32"/>
    <mergeCell ref="R32:S32"/>
    <mergeCell ref="T32:U32"/>
    <mergeCell ref="V32:W32"/>
    <mergeCell ref="A24:W24"/>
    <mergeCell ref="A25:D25"/>
    <mergeCell ref="A26:D26"/>
    <mergeCell ref="A27:D27"/>
    <mergeCell ref="A28:D39"/>
    <mergeCell ref="E28:E29"/>
    <mergeCell ref="F28:G28"/>
    <mergeCell ref="H28:K28"/>
    <mergeCell ref="L28:O28"/>
    <mergeCell ref="P28:S28"/>
    <mergeCell ref="T28:W28"/>
    <mergeCell ref="H29:I29"/>
    <mergeCell ref="J29:K29"/>
    <mergeCell ref="L29:M29"/>
    <mergeCell ref="N29:O29"/>
    <mergeCell ref="P29:Q29"/>
    <mergeCell ref="R29:S29"/>
    <mergeCell ref="T29:U29"/>
    <mergeCell ref="V29:W29"/>
    <mergeCell ref="L31:M31"/>
    <mergeCell ref="N31:O31"/>
    <mergeCell ref="P31:Q31"/>
    <mergeCell ref="R31:S31"/>
    <mergeCell ref="T31:U31"/>
    <mergeCell ref="A18:D18"/>
    <mergeCell ref="A19:D19"/>
    <mergeCell ref="A20:W20"/>
    <mergeCell ref="A21:D21"/>
    <mergeCell ref="A22:D22"/>
    <mergeCell ref="A23:D23"/>
    <mergeCell ref="N15:O15"/>
    <mergeCell ref="P15:Q15"/>
    <mergeCell ref="R15:S15"/>
    <mergeCell ref="T15:U15"/>
    <mergeCell ref="V15:W15"/>
    <mergeCell ref="A17:W17"/>
    <mergeCell ref="A13:D13"/>
    <mergeCell ref="E13:W13"/>
    <mergeCell ref="A14:D14"/>
    <mergeCell ref="E14:W14"/>
    <mergeCell ref="A15:D16"/>
    <mergeCell ref="E15:E16"/>
    <mergeCell ref="F15:G15"/>
    <mergeCell ref="H15:I15"/>
    <mergeCell ref="J15:K15"/>
    <mergeCell ref="L15:M15"/>
    <mergeCell ref="A10:D10"/>
    <mergeCell ref="E10:W10"/>
    <mergeCell ref="A11:D11"/>
    <mergeCell ref="E11:W11"/>
    <mergeCell ref="A12:D12"/>
    <mergeCell ref="E12:W12"/>
    <mergeCell ref="A6:W6"/>
    <mergeCell ref="A7:W7"/>
    <mergeCell ref="A9:D9"/>
    <mergeCell ref="E9:W9"/>
  </mergeCells>
  <pageMargins left="0.70866141732283472" right="0.70866141732283472" top="0.74803149606299213" bottom="0.74803149606299213" header="0.31496062992125984" footer="0.31496062992125984"/>
  <pageSetup paperSize="9" scale="41" firstPageNumber="8" orientation="landscape" useFirstPageNumber="1" horizontalDpi="180" verticalDpi="180" r:id="rId1"/>
  <headerFooter>
    <oddHeader>&amp;C&amp;P</oddHeader>
  </headerFooter>
  <rowBreaks count="1" manualBreakCount="1">
    <brk id="2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Паспорт подпрограммы</vt:lpstr>
      <vt:lpstr>'Паспорт подпрограммы'!Область_печати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Ольга Александровна</dc:creator>
  <cp:lastModifiedBy>Витковская Светлана Михайловна</cp:lastModifiedBy>
  <cp:lastPrinted>2024-01-30T09:07:38Z</cp:lastPrinted>
  <dcterms:created xsi:type="dcterms:W3CDTF">2023-12-21T08:46:12Z</dcterms:created>
  <dcterms:modified xsi:type="dcterms:W3CDTF">2024-02-01T03:14:59Z</dcterms:modified>
</cp:coreProperties>
</file>