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520"/>
  </bookViews>
  <sheets>
    <sheet name="Паспорт подпрограммы" sheetId="1" r:id="rId1"/>
  </sheets>
  <externalReferences>
    <externalReference r:id="rId2"/>
    <externalReference r:id="rId3"/>
  </externalReferences>
  <definedNames>
    <definedName name="_xlnm.Print_Area" localSheetId="0">'Паспорт подпрограммы'!$A$1:$W$39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I30" i="1"/>
  <c r="G30" i="1"/>
  <c r="F30" i="1"/>
  <c r="S32" i="1" l="1"/>
  <c r="Q32" i="1"/>
  <c r="K32" i="1"/>
  <c r="I32" i="1"/>
  <c r="G32" i="1"/>
  <c r="F32" i="1"/>
  <c r="S31" i="1"/>
  <c r="Q31" i="1"/>
  <c r="K31" i="1"/>
  <c r="I31" i="1"/>
  <c r="G31" i="1"/>
  <c r="F31" i="1"/>
  <c r="S30" i="1"/>
  <c r="Q30" i="1"/>
  <c r="S29" i="1"/>
  <c r="Q29" i="1"/>
  <c r="K29" i="1"/>
  <c r="I29" i="1"/>
  <c r="G29" i="1"/>
  <c r="F29" i="1"/>
  <c r="S28" i="1"/>
  <c r="Q28" i="1"/>
  <c r="K28" i="1"/>
  <c r="I28" i="1"/>
  <c r="G28" i="1"/>
  <c r="F28" i="1"/>
  <c r="S27" i="1"/>
  <c r="Q27" i="1"/>
  <c r="K27" i="1"/>
  <c r="I27" i="1"/>
  <c r="G27" i="1"/>
  <c r="F27" i="1"/>
  <c r="S26" i="1"/>
  <c r="Q26" i="1"/>
  <c r="K26" i="1"/>
  <c r="I26" i="1"/>
  <c r="G26" i="1"/>
  <c r="F26" i="1"/>
  <c r="S25" i="1"/>
  <c r="Q25" i="1"/>
  <c r="K25" i="1"/>
  <c r="I25" i="1"/>
  <c r="G25" i="1"/>
  <c r="F25" i="1"/>
  <c r="S24" i="1"/>
  <c r="S33" i="1" s="1"/>
  <c r="Q24" i="1"/>
  <c r="K24" i="1"/>
  <c r="K33" i="1" s="1"/>
  <c r="I24" i="1"/>
  <c r="G24" i="1"/>
  <c r="G33" i="1" s="1"/>
  <c r="F24" i="1"/>
  <c r="Q33" i="1" l="1"/>
  <c r="I33" i="1"/>
  <c r="F33" i="1"/>
</calcChain>
</file>

<file path=xl/sharedStrings.xml><?xml version="1.0" encoding="utf-8"?>
<sst xmlns="http://schemas.openxmlformats.org/spreadsheetml/2006/main" count="84" uniqueCount="42">
  <si>
    <t>I. ПАСПОРТ ПОДПРОГРАММЫ</t>
  </si>
  <si>
    <t>Куратор подпрограммы</t>
  </si>
  <si>
    <t>Заместитель Мэра Города Томска по безопасности и общим вопросам.</t>
  </si>
  <si>
    <t>Ответственный исполнитель подпрограммы</t>
  </si>
  <si>
    <t>КОБ</t>
  </si>
  <si>
    <t>Соисполнители</t>
  </si>
  <si>
    <t>ДО; ДКС; УК; УФКиС.</t>
  </si>
  <si>
    <t>Участники</t>
  </si>
  <si>
    <t xml:space="preserve">УМВД России по Томской области (по согласованию).
</t>
  </si>
  <si>
    <t xml:space="preserve">Цель подпрограммы                                                                                                                                 </t>
  </si>
  <si>
    <t xml:space="preserve">Цель: Совершенствование благоприятных условий жизнедеятельности детей на объектах  муниципальных учреждений муниципального образования «Город Томск».
</t>
  </si>
  <si>
    <t>Задачи подпрограммы</t>
  </si>
  <si>
    <t xml:space="preserve">Задача: Создание технических условий безопасности жизнедеятельности детей.
</t>
  </si>
  <si>
    <t>Показатели цели подпрограммы, единицы измерения</t>
  </si>
  <si>
    <t>Год разработки программы - 2016</t>
  </si>
  <si>
    <t>в соответствии с потребностью</t>
  </si>
  <si>
    <t>в соответствии с утвержд. финансированием</t>
  </si>
  <si>
    <t>Цель:  Совершенствование благоприятных условий жизнедеятельности детей на объектах  муниципальных учреждений муниципального образования «Город Томск».</t>
  </si>
  <si>
    <t>Показатель 1. Количество комплексных профилактических мероприятий, направленных на создание благоприятных условий жизнедеятельности детей, предупреждение безнадзорности и правонарушений среди несовершеннолетних, ед.</t>
  </si>
  <si>
    <t>не менее 5</t>
  </si>
  <si>
    <t>Задача 1. Создание технических условий безопасности жизнедеятельности детей</t>
  </si>
  <si>
    <t>Показатель 1. Количество учреждений с массовым пребыванием детей, где осуществлен ремонт, установка и монтаж ограждения территорий, ед.</t>
  </si>
  <si>
    <t>Показатель 2. Количество установленных комплексов автоматизированных систем объективного контроля для обеспечения видео-охраны и технической безопасности в учреждениях с массовым пребыванием детей, ед.</t>
  </si>
  <si>
    <t>Показатель 3. Количество учреждений с массовым пребыванием детей, где осуществлен текущий ремонт асфальтового покрытия территорий, ед.</t>
  </si>
  <si>
    <t>введен с 01.01.2018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</si>
  <si>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</si>
  <si>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</si>
  <si>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</si>
  <si>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</si>
  <si>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</si>
  <si>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</si>
  <si>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</si>
  <si>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Итого</t>
  </si>
  <si>
    <t xml:space="preserve">Сроки реализации подпрограммы </t>
  </si>
  <si>
    <t>2017-2025г.г.</t>
  </si>
  <si>
    <t>Создание технических условий безопасности жизнедеятельности детей.</t>
  </si>
  <si>
    <t>Организация управления подпрограммой и контроль за её реализацией:</t>
  </si>
  <si>
    <t>- управление подпрограммой осуществляет</t>
  </si>
  <si>
    <t>- текущий контроль и мониторинг реализации подпрограммы осуществляют</t>
  </si>
  <si>
    <t>ДО; ДКС; УК; УФКиС; КОБ.</t>
  </si>
  <si>
    <t xml:space="preserve">Перечень укрупненных мероприятий (основных мероприятий) подпрограммы
</t>
  </si>
  <si>
    <t>Приложение 5 к постановлению
администрации Города Томска
от 30.01.2024 №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</si>
</sst>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4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2" borderId="16" xfId="0" applyFont="1" applyFill="1" applyBorder="1" applyAlignment="1">
      <alignment horizontal="center" vertical="center" textRotation="90" wrapText="1"/>
    </xf>
    <xf numFmtId="0" fontId="1" fillId="2" borderId="17" xfId="0" applyFont="1" applyFill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textRotation="90" wrapText="1"/>
    </xf>
    <xf numFmtId="0" fontId="1" fillId="3" borderId="18" xfId="0" applyFont="1" applyFill="1" applyBorder="1" applyAlignment="1">
      <alignment horizontal="center" vertical="top" wrapText="1"/>
    </xf>
    <xf numFmtId="164" fontId="1" fillId="3" borderId="4" xfId="0" applyNumberFormat="1" applyFont="1" applyFill="1" applyBorder="1" applyAlignment="1">
      <alignment horizontal="right" vertical="center" wrapText="1"/>
    </xf>
    <xf numFmtId="164" fontId="1" fillId="3" borderId="19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/>
    <xf numFmtId="164" fontId="1" fillId="3" borderId="2" xfId="0" applyNumberFormat="1" applyFont="1" applyFill="1" applyBorder="1" applyAlignment="1">
      <alignment vertical="center" wrapText="1"/>
    </xf>
    <xf numFmtId="164" fontId="1" fillId="3" borderId="3" xfId="0" applyNumberFormat="1" applyFont="1" applyFill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164" fontId="1" fillId="3" borderId="18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Border="1"/>
    <xf numFmtId="164" fontId="1" fillId="3" borderId="5" xfId="0" applyNumberFormat="1" applyFont="1" applyFill="1" applyBorder="1" applyAlignment="1">
      <alignment vertical="center" wrapText="1"/>
    </xf>
    <xf numFmtId="164" fontId="7" fillId="3" borderId="20" xfId="0" applyNumberFormat="1" applyFont="1" applyFill="1" applyBorder="1" applyAlignment="1">
      <alignment horizontal="right" vertical="center" wrapText="1"/>
    </xf>
    <xf numFmtId="164" fontId="7" fillId="3" borderId="7" xfId="0" applyNumberFormat="1" applyFont="1" applyFill="1" applyBorder="1" applyAlignment="1">
      <alignment horizontal="right" vertical="center" wrapText="1"/>
    </xf>
    <xf numFmtId="164" fontId="7" fillId="3" borderId="2" xfId="0" applyNumberFormat="1" applyFont="1" applyFill="1" applyBorder="1" applyAlignment="1">
      <alignment vertical="center" wrapText="1"/>
    </xf>
    <xf numFmtId="164" fontId="7" fillId="3" borderId="3" xfId="0" applyNumberFormat="1" applyFont="1" applyFill="1" applyBorder="1" applyAlignment="1">
      <alignment vertical="center" wrapText="1"/>
    </xf>
    <xf numFmtId="164" fontId="7" fillId="0" borderId="3" xfId="0" applyNumberFormat="1" applyFont="1" applyBorder="1" applyAlignment="1">
      <alignment vertical="center" wrapText="1"/>
    </xf>
    <xf numFmtId="164" fontId="1" fillId="2" borderId="2" xfId="0" applyNumberFormat="1" applyFont="1" applyFill="1" applyBorder="1" applyAlignment="1">
      <alignment horizontal="right" vertical="top" wrapText="1"/>
    </xf>
    <xf numFmtId="164" fontId="1" fillId="2" borderId="3" xfId="0" applyNumberFormat="1" applyFont="1" applyFill="1" applyBorder="1" applyAlignment="1">
      <alignment horizontal="right" vertical="top"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/>
    <xf numFmtId="2" fontId="1" fillId="0" borderId="3" xfId="0" applyNumberFormat="1" applyFont="1" applyBorder="1"/>
    <xf numFmtId="49" fontId="1" fillId="2" borderId="1" xfId="0" applyNumberFormat="1" applyFont="1" applyFill="1" applyBorder="1" applyAlignment="1">
      <alignment horizontal="justify" vertical="top" wrapText="1"/>
    </xf>
    <xf numFmtId="49" fontId="1" fillId="2" borderId="2" xfId="0" applyNumberFormat="1" applyFont="1" applyFill="1" applyBorder="1" applyAlignment="1">
      <alignment horizontal="justify" vertical="top" wrapText="1"/>
    </xf>
    <xf numFmtId="49" fontId="1" fillId="2" borderId="3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64" fontId="7" fillId="2" borderId="2" xfId="0" applyNumberFormat="1" applyFont="1" applyFill="1" applyBorder="1" applyAlignment="1">
      <alignment horizontal="right" vertical="top" wrapText="1"/>
    </xf>
    <xf numFmtId="164" fontId="7" fillId="2" borderId="3" xfId="0" applyNumberFormat="1" applyFont="1" applyFill="1" applyBorder="1" applyAlignment="1">
      <alignment horizontal="right" vertical="top" wrapText="1"/>
    </xf>
    <xf numFmtId="164" fontId="7" fillId="2" borderId="1" xfId="0" applyNumberFormat="1" applyFont="1" applyFill="1" applyBorder="1" applyAlignment="1">
      <alignment horizontal="right" vertical="top" wrapText="1"/>
    </xf>
    <xf numFmtId="2" fontId="7" fillId="2" borderId="1" xfId="0" applyNumberFormat="1" applyFont="1" applyFill="1" applyBorder="1" applyAlignment="1">
      <alignment horizontal="left" vertical="top" wrapText="1"/>
    </xf>
    <xf numFmtId="2" fontId="7" fillId="2" borderId="3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164" fontId="1" fillId="2" borderId="8" xfId="0" applyNumberFormat="1" applyFont="1" applyFill="1" applyBorder="1" applyAlignment="1">
      <alignment horizontal="right" vertical="top" wrapText="1"/>
    </xf>
    <xf numFmtId="164" fontId="1" fillId="2" borderId="9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1" xfId="0" applyFont="1" applyBorder="1"/>
    <xf numFmtId="0" fontId="1" fillId="0" borderId="3" xfId="0" applyFont="1" applyBorder="1"/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22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5;%20&#1041;&#1045;&#1047;&#1054;&#1055;&#1040;&#1057;&#1053;&#1067;&#1049;%20&#1043;&#1054;&#1056;&#1054;&#1044;/&#1052;&#1055;%20&#1041;&#1045;&#1047;&#1054;&#1055;&#1040;&#1057;&#1053;&#1067;&#1049;%20&#1043;&#1054;&#1056;&#1054;&#1044;%202017-2025/&#1052;&#1055;%20&#1041;&#1043;%202017-2020/29%20&#1080;&#1079;&#1084;&#1077;&#1085;&#1077;&#1085;&#1080;&#1077;%20&#1073;&#1102;&#1076;&#1078;&#1077;&#1090;%202023/&#1055;&#1088;&#1080;&#1083;&#1086;&#1078;&#1077;&#1085;&#1080;&#1077;%20&#8470;%207-8-9-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 подпрограммы"/>
      <sheetName val="Показатели, цели, задачи"/>
      <sheetName val="Перечень мероприятий"/>
      <sheetName val="Экономический расчёт расходов"/>
    </sheetNames>
    <sheetDataSet>
      <sheetData sheetId="0"/>
      <sheetData sheetId="1"/>
      <sheetData sheetId="2">
        <row r="717">
          <cell r="G717">
            <v>21802.2</v>
          </cell>
          <cell r="H717">
            <v>21802.100000000002</v>
          </cell>
          <cell r="I717">
            <v>21280.400000000001</v>
          </cell>
          <cell r="J717">
            <v>21280.300000000003</v>
          </cell>
          <cell r="M717">
            <v>521.79999999999995</v>
          </cell>
        </row>
        <row r="718">
          <cell r="G718">
            <v>52066.799999999996</v>
          </cell>
          <cell r="H718">
            <v>52058</v>
          </cell>
          <cell r="I718">
            <v>52066.799999999996</v>
          </cell>
          <cell r="J718">
            <v>52058</v>
          </cell>
          <cell r="M718">
            <v>0</v>
          </cell>
        </row>
        <row r="719">
          <cell r="G719">
            <v>29697.599999999999</v>
          </cell>
          <cell r="H719">
            <v>28580.6</v>
          </cell>
          <cell r="I719">
            <v>29697.599999999999</v>
          </cell>
          <cell r="J719">
            <v>28580.6</v>
          </cell>
          <cell r="M719">
            <v>0</v>
          </cell>
        </row>
        <row r="720">
          <cell r="G720">
            <v>20543.2</v>
          </cell>
          <cell r="H720">
            <v>18999</v>
          </cell>
          <cell r="I720">
            <v>20543.2</v>
          </cell>
          <cell r="J720">
            <v>18999</v>
          </cell>
          <cell r="M720">
            <v>0</v>
          </cell>
        </row>
        <row r="721">
          <cell r="G721">
            <v>23166.9</v>
          </cell>
          <cell r="H721">
            <v>0</v>
          </cell>
          <cell r="I721">
            <v>23166.9</v>
          </cell>
          <cell r="J721">
            <v>0</v>
          </cell>
          <cell r="M721">
            <v>0</v>
          </cell>
        </row>
        <row r="722">
          <cell r="G722">
            <v>2268.1000000000004</v>
          </cell>
          <cell r="H722">
            <v>9.1999999999999993</v>
          </cell>
          <cell r="I722">
            <v>2268.1000000000004</v>
          </cell>
          <cell r="J722">
            <v>9.1999999999999993</v>
          </cell>
          <cell r="M722">
            <v>0</v>
          </cell>
        </row>
        <row r="723">
          <cell r="M723">
            <v>0</v>
          </cell>
        </row>
        <row r="724">
          <cell r="G724">
            <v>59581.1</v>
          </cell>
          <cell r="H724">
            <v>0</v>
          </cell>
          <cell r="I724">
            <v>59581.1</v>
          </cell>
          <cell r="J724">
            <v>0</v>
          </cell>
          <cell r="M724">
            <v>0</v>
          </cell>
        </row>
        <row r="725">
          <cell r="G725">
            <v>20128.400000000001</v>
          </cell>
          <cell r="H725">
            <v>0</v>
          </cell>
          <cell r="I725">
            <v>20128.400000000001</v>
          </cell>
          <cell r="J725">
            <v>0</v>
          </cell>
          <cell r="M725">
            <v>0</v>
          </cell>
        </row>
        <row r="727">
          <cell r="N727">
            <v>521.79999999999995</v>
          </cell>
        </row>
        <row r="728">
          <cell r="N728">
            <v>0</v>
          </cell>
        </row>
        <row r="729">
          <cell r="N729">
            <v>0</v>
          </cell>
        </row>
        <row r="730">
          <cell r="N730">
            <v>0</v>
          </cell>
        </row>
        <row r="731">
          <cell r="N731">
            <v>0</v>
          </cell>
        </row>
        <row r="732">
          <cell r="N732">
            <v>0</v>
          </cell>
        </row>
        <row r="733">
          <cell r="N733">
            <v>0</v>
          </cell>
        </row>
        <row r="734">
          <cell r="N734">
            <v>0</v>
          </cell>
        </row>
        <row r="735">
          <cell r="N735">
            <v>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мероприятий"/>
    </sheetNames>
    <sheetDataSet>
      <sheetData sheetId="0">
        <row r="723">
          <cell r="G723">
            <v>42372.800000000003</v>
          </cell>
          <cell r="H723">
            <v>5297.4</v>
          </cell>
          <cell r="I723">
            <v>42372.800000000003</v>
          </cell>
          <cell r="J723">
            <v>5297.4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view="pageLayout" topLeftCell="F1" zoomScaleNormal="100" zoomScaleSheetLayoutView="75" workbookViewId="0">
      <selection activeCell="T2" sqref="T2:V2"/>
    </sheetView>
  </sheetViews>
  <sheetFormatPr defaultColWidth="8.88671875" defaultRowHeight="13.8" x14ac:dyDescent="0.3"/>
  <cols>
    <col min="1" max="1" width="36.88671875" style="3" customWidth="1"/>
    <col min="2" max="2" width="11" style="3" customWidth="1"/>
    <col min="3" max="3" width="16.109375" style="3" customWidth="1"/>
    <col min="4" max="4" width="8" style="3" customWidth="1"/>
    <col min="5" max="5" width="12.109375" style="3" customWidth="1"/>
    <col min="6" max="6" width="13.33203125" style="3" customWidth="1"/>
    <col min="7" max="7" width="12.33203125" style="3" customWidth="1"/>
    <col min="8" max="8" width="10.88671875" style="3" customWidth="1"/>
    <col min="9" max="9" width="12.109375" style="3" customWidth="1"/>
    <col min="10" max="10" width="10.6640625" style="3" customWidth="1"/>
    <col min="11" max="11" width="13.109375" style="3" customWidth="1"/>
    <col min="12" max="12" width="10.88671875" style="3" customWidth="1"/>
    <col min="13" max="13" width="11.33203125" style="3" customWidth="1"/>
    <col min="14" max="15" width="10.6640625" style="3" customWidth="1"/>
    <col min="16" max="16" width="13" style="3" customWidth="1"/>
    <col min="17" max="17" width="10.88671875" style="3" customWidth="1"/>
    <col min="18" max="18" width="10.6640625" style="3" customWidth="1"/>
    <col min="19" max="19" width="10.44140625" style="3" customWidth="1"/>
    <col min="20" max="23" width="12.109375" style="3" customWidth="1"/>
    <col min="24" max="16384" width="8.88671875" style="3"/>
  </cols>
  <sheetData>
    <row r="1" spans="1:23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S1" s="1"/>
      <c r="T1" s="1"/>
      <c r="U1" s="1"/>
      <c r="V1" s="1"/>
      <c r="W1" s="1"/>
    </row>
    <row r="2" spans="1:23" ht="52.5" customHeight="1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S2" s="1"/>
      <c r="T2" s="104" t="s">
        <v>41</v>
      </c>
      <c r="U2" s="105"/>
      <c r="V2" s="105"/>
      <c r="W2" s="1"/>
    </row>
    <row r="3" spans="1:23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S3" s="1"/>
      <c r="T3" s="1"/>
      <c r="U3" s="1"/>
      <c r="V3" s="1"/>
      <c r="W3" s="1"/>
    </row>
    <row r="4" spans="1:23" x14ac:dyDescent="0.3">
      <c r="A4" s="1"/>
      <c r="B4" s="2"/>
      <c r="C4" s="2"/>
      <c r="D4" s="2"/>
      <c r="E4" s="2"/>
      <c r="F4" s="2"/>
      <c r="G4" s="2"/>
      <c r="H4" s="2"/>
      <c r="I4" s="2"/>
      <c r="J4" s="2"/>
      <c r="K4" s="2"/>
      <c r="S4" s="1"/>
      <c r="T4" s="4"/>
      <c r="U4" s="4"/>
      <c r="V4" s="4"/>
      <c r="W4" s="4"/>
    </row>
    <row r="5" spans="1:23" ht="15.6" x14ac:dyDescent="0.3">
      <c r="A5" s="106" t="s">
        <v>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</row>
    <row r="6" spans="1:23" ht="17.25" customHeight="1" x14ac:dyDescent="0.3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</row>
    <row r="7" spans="1:23" ht="14.4" thickBot="1" x14ac:dyDescent="0.3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23" s="5" customFormat="1" ht="24" customHeight="1" thickBot="1" x14ac:dyDescent="0.3">
      <c r="A8" s="98" t="s">
        <v>1</v>
      </c>
      <c r="B8" s="99"/>
      <c r="C8" s="99"/>
      <c r="D8" s="100"/>
      <c r="E8" s="44" t="s">
        <v>2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6"/>
    </row>
    <row r="9" spans="1:23" s="5" customFormat="1" ht="24" customHeight="1" thickBot="1" x14ac:dyDescent="0.3">
      <c r="A9" s="98" t="s">
        <v>3</v>
      </c>
      <c r="B9" s="99"/>
      <c r="C9" s="99"/>
      <c r="D9" s="100"/>
      <c r="E9" s="44" t="s">
        <v>4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6"/>
    </row>
    <row r="10" spans="1:23" s="5" customFormat="1" ht="19.95" customHeight="1" thickBot="1" x14ac:dyDescent="0.3">
      <c r="A10" s="44" t="s">
        <v>5</v>
      </c>
      <c r="B10" s="45"/>
      <c r="C10" s="45"/>
      <c r="D10" s="46"/>
      <c r="E10" s="98" t="s">
        <v>6</v>
      </c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100"/>
    </row>
    <row r="11" spans="1:23" s="5" customFormat="1" ht="16.95" customHeight="1" thickBot="1" x14ac:dyDescent="0.3">
      <c r="A11" s="98" t="s">
        <v>7</v>
      </c>
      <c r="B11" s="99"/>
      <c r="C11" s="99"/>
      <c r="D11" s="100"/>
      <c r="E11" s="44" t="s">
        <v>8</v>
      </c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6"/>
    </row>
    <row r="12" spans="1:23" s="5" customFormat="1" ht="19.2" customHeight="1" x14ac:dyDescent="0.25">
      <c r="A12" s="101" t="s">
        <v>9</v>
      </c>
      <c r="B12" s="102"/>
      <c r="C12" s="102"/>
      <c r="D12" s="103"/>
      <c r="E12" s="73" t="s">
        <v>10</v>
      </c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5"/>
    </row>
    <row r="13" spans="1:23" s="5" customFormat="1" ht="19.2" customHeight="1" thickBot="1" x14ac:dyDescent="0.3">
      <c r="A13" s="87" t="s">
        <v>11</v>
      </c>
      <c r="B13" s="88"/>
      <c r="C13" s="88"/>
      <c r="D13" s="89"/>
      <c r="E13" s="79" t="s">
        <v>12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1"/>
    </row>
    <row r="14" spans="1:23" s="6" customFormat="1" ht="19.2" customHeight="1" x14ac:dyDescent="0.3">
      <c r="A14" s="73" t="s">
        <v>13</v>
      </c>
      <c r="B14" s="74"/>
      <c r="C14" s="74"/>
      <c r="D14" s="75"/>
      <c r="E14" s="90" t="s">
        <v>14</v>
      </c>
      <c r="F14" s="92">
        <v>2017</v>
      </c>
      <c r="G14" s="93"/>
      <c r="H14" s="94">
        <v>2018</v>
      </c>
      <c r="I14" s="94"/>
      <c r="J14" s="92">
        <v>2019</v>
      </c>
      <c r="K14" s="93"/>
      <c r="L14" s="95">
        <v>2020</v>
      </c>
      <c r="M14" s="96"/>
      <c r="N14" s="92">
        <v>2021</v>
      </c>
      <c r="O14" s="93"/>
      <c r="P14" s="92">
        <v>2022</v>
      </c>
      <c r="Q14" s="93"/>
      <c r="R14" s="92">
        <v>2023</v>
      </c>
      <c r="S14" s="93"/>
      <c r="T14" s="95">
        <v>2024</v>
      </c>
      <c r="U14" s="96"/>
      <c r="V14" s="95">
        <v>2025</v>
      </c>
      <c r="W14" s="97"/>
    </row>
    <row r="15" spans="1:23" s="6" customFormat="1" ht="125.25" customHeight="1" thickBot="1" x14ac:dyDescent="0.35">
      <c r="A15" s="79"/>
      <c r="B15" s="80"/>
      <c r="C15" s="80"/>
      <c r="D15" s="81"/>
      <c r="E15" s="91"/>
      <c r="F15" s="7" t="s">
        <v>15</v>
      </c>
      <c r="G15" s="7" t="s">
        <v>16</v>
      </c>
      <c r="H15" s="7" t="s">
        <v>15</v>
      </c>
      <c r="I15" s="7" t="s">
        <v>16</v>
      </c>
      <c r="J15" s="7" t="s">
        <v>15</v>
      </c>
      <c r="K15" s="7" t="s">
        <v>16</v>
      </c>
      <c r="L15" s="7" t="s">
        <v>15</v>
      </c>
      <c r="M15" s="7" t="s">
        <v>16</v>
      </c>
      <c r="N15" s="7" t="s">
        <v>15</v>
      </c>
      <c r="O15" s="7" t="s">
        <v>16</v>
      </c>
      <c r="P15" s="7" t="s">
        <v>15</v>
      </c>
      <c r="Q15" s="7" t="s">
        <v>16</v>
      </c>
      <c r="R15" s="7" t="s">
        <v>15</v>
      </c>
      <c r="S15" s="7" t="s">
        <v>16</v>
      </c>
      <c r="T15" s="7" t="s">
        <v>15</v>
      </c>
      <c r="U15" s="7" t="s">
        <v>16</v>
      </c>
      <c r="V15" s="7" t="s">
        <v>15</v>
      </c>
      <c r="W15" s="8" t="s">
        <v>16</v>
      </c>
    </row>
    <row r="16" spans="1:23" s="5" customFormat="1" ht="16.2" customHeight="1" thickBot="1" x14ac:dyDescent="0.3">
      <c r="A16" s="84" t="s">
        <v>17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6"/>
    </row>
    <row r="17" spans="1:23" s="5" customFormat="1" ht="72" customHeight="1" thickBot="1" x14ac:dyDescent="0.3">
      <c r="A17" s="67" t="s">
        <v>18</v>
      </c>
      <c r="B17" s="68"/>
      <c r="C17" s="68"/>
      <c r="D17" s="69"/>
      <c r="E17" s="9">
        <v>8</v>
      </c>
      <c r="F17" s="10" t="s">
        <v>19</v>
      </c>
      <c r="G17" s="10" t="s">
        <v>19</v>
      </c>
      <c r="H17" s="10" t="s">
        <v>19</v>
      </c>
      <c r="I17" s="10" t="s">
        <v>19</v>
      </c>
      <c r="J17" s="10" t="s">
        <v>19</v>
      </c>
      <c r="K17" s="10" t="s">
        <v>19</v>
      </c>
      <c r="L17" s="10" t="s">
        <v>19</v>
      </c>
      <c r="M17" s="10" t="s">
        <v>19</v>
      </c>
      <c r="N17" s="10" t="s">
        <v>19</v>
      </c>
      <c r="O17" s="10" t="s">
        <v>19</v>
      </c>
      <c r="P17" s="10" t="s">
        <v>19</v>
      </c>
      <c r="Q17" s="10" t="s">
        <v>19</v>
      </c>
      <c r="R17" s="10" t="s">
        <v>19</v>
      </c>
      <c r="S17" s="10" t="s">
        <v>19</v>
      </c>
      <c r="T17" s="10" t="s">
        <v>19</v>
      </c>
      <c r="U17" s="11">
        <v>0</v>
      </c>
      <c r="V17" s="10" t="s">
        <v>19</v>
      </c>
      <c r="W17" s="11">
        <v>0</v>
      </c>
    </row>
    <row r="18" spans="1:23" s="5" customFormat="1" ht="16.95" customHeight="1" thickBot="1" x14ac:dyDescent="0.3">
      <c r="A18" s="84" t="s">
        <v>20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6"/>
    </row>
    <row r="19" spans="1:23" s="5" customFormat="1" ht="35.4" customHeight="1" thickBot="1" x14ac:dyDescent="0.3">
      <c r="A19" s="67" t="s">
        <v>21</v>
      </c>
      <c r="B19" s="68"/>
      <c r="C19" s="68"/>
      <c r="D19" s="69"/>
      <c r="E19" s="12">
        <v>36</v>
      </c>
      <c r="F19" s="13">
        <v>11</v>
      </c>
      <c r="G19" s="13">
        <v>11</v>
      </c>
      <c r="H19" s="13">
        <v>24</v>
      </c>
      <c r="I19" s="13">
        <v>24</v>
      </c>
      <c r="J19" s="13">
        <v>0</v>
      </c>
      <c r="K19" s="13">
        <v>0</v>
      </c>
      <c r="L19" s="13">
        <v>0</v>
      </c>
      <c r="M19" s="13">
        <v>0</v>
      </c>
      <c r="N19" s="11">
        <v>0</v>
      </c>
      <c r="O19" s="11">
        <v>0</v>
      </c>
      <c r="P19" s="11">
        <v>0</v>
      </c>
      <c r="Q19" s="11">
        <v>0</v>
      </c>
      <c r="R19" s="16">
        <v>17</v>
      </c>
      <c r="S19" s="16">
        <v>5</v>
      </c>
      <c r="T19" s="11">
        <v>21</v>
      </c>
      <c r="U19" s="11">
        <v>0</v>
      </c>
      <c r="V19" s="11">
        <v>7</v>
      </c>
      <c r="W19" s="11">
        <v>0</v>
      </c>
    </row>
    <row r="20" spans="1:23" s="5" customFormat="1" ht="70.95" customHeight="1" thickBot="1" x14ac:dyDescent="0.3">
      <c r="A20" s="67" t="s">
        <v>22</v>
      </c>
      <c r="B20" s="68"/>
      <c r="C20" s="68"/>
      <c r="D20" s="69"/>
      <c r="E20" s="14">
        <v>48</v>
      </c>
      <c r="F20" s="15">
        <v>50</v>
      </c>
      <c r="G20" s="15">
        <v>50</v>
      </c>
      <c r="H20" s="15">
        <v>60</v>
      </c>
      <c r="I20" s="15">
        <v>60</v>
      </c>
      <c r="J20" s="15">
        <v>32</v>
      </c>
      <c r="K20" s="15">
        <v>32</v>
      </c>
      <c r="L20" s="15">
        <v>9</v>
      </c>
      <c r="M20" s="15">
        <v>7</v>
      </c>
      <c r="N20" s="12">
        <v>9</v>
      </c>
      <c r="O20" s="11">
        <v>0</v>
      </c>
      <c r="P20" s="11">
        <v>9</v>
      </c>
      <c r="Q20" s="11">
        <v>0</v>
      </c>
      <c r="R20" s="16">
        <v>7</v>
      </c>
      <c r="S20" s="16">
        <v>0</v>
      </c>
      <c r="T20" s="16">
        <v>9</v>
      </c>
      <c r="U20" s="16">
        <v>0</v>
      </c>
      <c r="V20" s="16">
        <v>2</v>
      </c>
      <c r="W20" s="16">
        <v>0</v>
      </c>
    </row>
    <row r="21" spans="1:23" s="5" customFormat="1" ht="38.4" customHeight="1" thickBot="1" x14ac:dyDescent="0.3">
      <c r="A21" s="67" t="s">
        <v>23</v>
      </c>
      <c r="B21" s="68"/>
      <c r="C21" s="68"/>
      <c r="D21" s="69"/>
      <c r="E21" s="70" t="s">
        <v>24</v>
      </c>
      <c r="F21" s="71"/>
      <c r="G21" s="72"/>
      <c r="H21" s="15">
        <v>38</v>
      </c>
      <c r="I21" s="15">
        <v>38</v>
      </c>
      <c r="J21" s="15">
        <v>35</v>
      </c>
      <c r="K21" s="15">
        <v>35</v>
      </c>
      <c r="L21" s="15">
        <v>33</v>
      </c>
      <c r="M21" s="15">
        <v>33</v>
      </c>
      <c r="N21" s="11">
        <v>37</v>
      </c>
      <c r="O21" s="11">
        <v>0</v>
      </c>
      <c r="P21" s="11">
        <v>1</v>
      </c>
      <c r="Q21" s="11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</row>
    <row r="22" spans="1:23" s="5" customFormat="1" ht="24" customHeight="1" thickBot="1" x14ac:dyDescent="0.3">
      <c r="A22" s="73" t="s">
        <v>25</v>
      </c>
      <c r="B22" s="74"/>
      <c r="C22" s="74"/>
      <c r="D22" s="75"/>
      <c r="E22" s="82" t="s">
        <v>26</v>
      </c>
      <c r="F22" s="58" t="s">
        <v>27</v>
      </c>
      <c r="G22" s="59"/>
      <c r="H22" s="58" t="s">
        <v>28</v>
      </c>
      <c r="I22" s="62"/>
      <c r="J22" s="62"/>
      <c r="K22" s="59"/>
      <c r="L22" s="58" t="s">
        <v>29</v>
      </c>
      <c r="M22" s="62"/>
      <c r="N22" s="62"/>
      <c r="O22" s="59"/>
      <c r="P22" s="58" t="s">
        <v>30</v>
      </c>
      <c r="Q22" s="62"/>
      <c r="R22" s="62"/>
      <c r="S22" s="59"/>
      <c r="T22" s="58" t="s">
        <v>31</v>
      </c>
      <c r="U22" s="62"/>
      <c r="V22" s="62"/>
      <c r="W22" s="59"/>
    </row>
    <row r="23" spans="1:23" s="5" customFormat="1" ht="98.4" customHeight="1" thickBot="1" x14ac:dyDescent="0.3">
      <c r="A23" s="76"/>
      <c r="B23" s="77"/>
      <c r="C23" s="77"/>
      <c r="D23" s="78"/>
      <c r="E23" s="83"/>
      <c r="F23" s="17" t="s">
        <v>15</v>
      </c>
      <c r="G23" s="17" t="s">
        <v>16</v>
      </c>
      <c r="H23" s="63" t="s">
        <v>15</v>
      </c>
      <c r="I23" s="64"/>
      <c r="J23" s="65" t="s">
        <v>16</v>
      </c>
      <c r="K23" s="66"/>
      <c r="L23" s="63" t="s">
        <v>15</v>
      </c>
      <c r="M23" s="64"/>
      <c r="N23" s="63" t="s">
        <v>16</v>
      </c>
      <c r="O23" s="64"/>
      <c r="P23" s="65" t="s">
        <v>15</v>
      </c>
      <c r="Q23" s="66"/>
      <c r="R23" s="63" t="s">
        <v>16</v>
      </c>
      <c r="S23" s="64"/>
      <c r="T23" s="63" t="s">
        <v>15</v>
      </c>
      <c r="U23" s="64"/>
      <c r="V23" s="63" t="s">
        <v>16</v>
      </c>
      <c r="W23" s="64"/>
    </row>
    <row r="24" spans="1:23" s="5" customFormat="1" ht="16.95" customHeight="1" thickBot="1" x14ac:dyDescent="0.3">
      <c r="A24" s="76"/>
      <c r="B24" s="77"/>
      <c r="C24" s="77"/>
      <c r="D24" s="78"/>
      <c r="E24" s="18">
        <v>2017</v>
      </c>
      <c r="F24" s="19">
        <f>'[1]Перечень мероприятий'!G717</f>
        <v>21802.2</v>
      </c>
      <c r="G24" s="20">
        <f>'[1]Перечень мероприятий'!H717</f>
        <v>21802.100000000002</v>
      </c>
      <c r="H24" s="21"/>
      <c r="I24" s="22">
        <f>'[1]Перечень мероприятий'!I717</f>
        <v>21280.400000000001</v>
      </c>
      <c r="J24" s="21"/>
      <c r="K24" s="23">
        <f>'[1]Перечень мероприятий'!J717</f>
        <v>21280.300000000003</v>
      </c>
      <c r="L24" s="34"/>
      <c r="M24" s="35"/>
      <c r="N24" s="36"/>
      <c r="O24" s="34"/>
      <c r="P24" s="21"/>
      <c r="Q24" s="24">
        <f>'[1]Перечень мероприятий'!M717</f>
        <v>521.79999999999995</v>
      </c>
      <c r="R24" s="21"/>
      <c r="S24" s="24">
        <f>'[1]Перечень мероприятий'!N727</f>
        <v>521.79999999999995</v>
      </c>
      <c r="T24" s="58"/>
      <c r="U24" s="59"/>
      <c r="V24" s="60"/>
      <c r="W24" s="61"/>
    </row>
    <row r="25" spans="1:23" s="5" customFormat="1" ht="16.95" customHeight="1" thickBot="1" x14ac:dyDescent="0.3">
      <c r="A25" s="76"/>
      <c r="B25" s="77"/>
      <c r="C25" s="77"/>
      <c r="D25" s="78"/>
      <c r="E25" s="18">
        <v>2018</v>
      </c>
      <c r="F25" s="19">
        <f>'[1]Перечень мероприятий'!G718</f>
        <v>52066.799999999996</v>
      </c>
      <c r="G25" s="20">
        <f>'[1]Перечень мероприятий'!H718</f>
        <v>52058</v>
      </c>
      <c r="H25" s="21"/>
      <c r="I25" s="22">
        <f>'[1]Перечень мероприятий'!I718</f>
        <v>52066.799999999996</v>
      </c>
      <c r="J25" s="21"/>
      <c r="K25" s="23">
        <f>'[1]Перечень мероприятий'!J718</f>
        <v>52058</v>
      </c>
      <c r="L25" s="34"/>
      <c r="M25" s="35"/>
      <c r="N25" s="36"/>
      <c r="O25" s="34"/>
      <c r="P25" s="21"/>
      <c r="Q25" s="24">
        <f>'[1]Перечень мероприятий'!M718</f>
        <v>0</v>
      </c>
      <c r="R25" s="21"/>
      <c r="S25" s="24">
        <f>'[1]Перечень мероприятий'!N728</f>
        <v>0</v>
      </c>
      <c r="T25" s="58"/>
      <c r="U25" s="59"/>
      <c r="V25" s="60"/>
      <c r="W25" s="61"/>
    </row>
    <row r="26" spans="1:23" s="5" customFormat="1" ht="15" customHeight="1" thickBot="1" x14ac:dyDescent="0.3">
      <c r="A26" s="76"/>
      <c r="B26" s="77"/>
      <c r="C26" s="77"/>
      <c r="D26" s="78"/>
      <c r="E26" s="18">
        <v>2019</v>
      </c>
      <c r="F26" s="19">
        <f>'[1]Перечень мероприятий'!G719</f>
        <v>29697.599999999999</v>
      </c>
      <c r="G26" s="20">
        <f>'[1]Перечень мероприятий'!H719</f>
        <v>28580.6</v>
      </c>
      <c r="H26" s="21"/>
      <c r="I26" s="22">
        <f>'[1]Перечень мероприятий'!I719</f>
        <v>29697.599999999999</v>
      </c>
      <c r="J26" s="21"/>
      <c r="K26" s="23">
        <f>'[1]Перечень мероприятий'!J719</f>
        <v>28580.6</v>
      </c>
      <c r="L26" s="34"/>
      <c r="M26" s="35"/>
      <c r="N26" s="36"/>
      <c r="O26" s="34"/>
      <c r="P26" s="21"/>
      <c r="Q26" s="24">
        <f>'[1]Перечень мероприятий'!M719</f>
        <v>0</v>
      </c>
      <c r="R26" s="21"/>
      <c r="S26" s="24">
        <f>'[1]Перечень мероприятий'!N729</f>
        <v>0</v>
      </c>
      <c r="T26" s="58"/>
      <c r="U26" s="59"/>
      <c r="V26" s="60"/>
      <c r="W26" s="61"/>
    </row>
    <row r="27" spans="1:23" s="5" customFormat="1" ht="16.2" customHeight="1" thickBot="1" x14ac:dyDescent="0.3">
      <c r="A27" s="76"/>
      <c r="B27" s="77"/>
      <c r="C27" s="77"/>
      <c r="D27" s="78"/>
      <c r="E27" s="18">
        <v>2020</v>
      </c>
      <c r="F27" s="19">
        <f>'[1]Перечень мероприятий'!G720</f>
        <v>20543.2</v>
      </c>
      <c r="G27" s="20">
        <f>'[1]Перечень мероприятий'!H720</f>
        <v>18999</v>
      </c>
      <c r="H27" s="21"/>
      <c r="I27" s="22">
        <f>'[1]Перечень мероприятий'!I720</f>
        <v>20543.2</v>
      </c>
      <c r="J27" s="21"/>
      <c r="K27" s="23">
        <f>'[1]Перечень мероприятий'!J720</f>
        <v>18999</v>
      </c>
      <c r="L27" s="34"/>
      <c r="M27" s="35"/>
      <c r="N27" s="36"/>
      <c r="O27" s="34"/>
      <c r="P27" s="21"/>
      <c r="Q27" s="24">
        <f>'[1]Перечень мероприятий'!M720</f>
        <v>0</v>
      </c>
      <c r="R27" s="21"/>
      <c r="S27" s="24">
        <f>'[1]Перечень мероприятий'!N730</f>
        <v>0</v>
      </c>
      <c r="T27" s="58"/>
      <c r="U27" s="59"/>
      <c r="V27" s="60"/>
      <c r="W27" s="61"/>
    </row>
    <row r="28" spans="1:23" s="5" customFormat="1" ht="15" customHeight="1" thickBot="1" x14ac:dyDescent="0.3">
      <c r="A28" s="76"/>
      <c r="B28" s="77"/>
      <c r="C28" s="77"/>
      <c r="D28" s="78"/>
      <c r="E28" s="18">
        <v>2021</v>
      </c>
      <c r="F28" s="19">
        <f>'[1]Перечень мероприятий'!G721</f>
        <v>23166.9</v>
      </c>
      <c r="G28" s="20">
        <f>'[1]Перечень мероприятий'!H721</f>
        <v>0</v>
      </c>
      <c r="H28" s="21"/>
      <c r="I28" s="22">
        <f>'[1]Перечень мероприятий'!I721</f>
        <v>23166.9</v>
      </c>
      <c r="J28" s="21"/>
      <c r="K28" s="23">
        <f>'[1]Перечень мероприятий'!J721</f>
        <v>0</v>
      </c>
      <c r="L28" s="34"/>
      <c r="M28" s="35"/>
      <c r="N28" s="36"/>
      <c r="O28" s="34"/>
      <c r="P28" s="21"/>
      <c r="Q28" s="24">
        <f>'[1]Перечень мероприятий'!M721</f>
        <v>0</v>
      </c>
      <c r="R28" s="21"/>
      <c r="S28" s="24">
        <f>'[1]Перечень мероприятий'!N731</f>
        <v>0</v>
      </c>
      <c r="T28" s="58"/>
      <c r="U28" s="59"/>
      <c r="V28" s="60"/>
      <c r="W28" s="61"/>
    </row>
    <row r="29" spans="1:23" s="5" customFormat="1" ht="15" customHeight="1" thickBot="1" x14ac:dyDescent="0.3">
      <c r="A29" s="76"/>
      <c r="B29" s="77"/>
      <c r="C29" s="77"/>
      <c r="D29" s="78"/>
      <c r="E29" s="18">
        <v>2022</v>
      </c>
      <c r="F29" s="19">
        <f>'[1]Перечень мероприятий'!G722</f>
        <v>2268.1000000000004</v>
      </c>
      <c r="G29" s="20">
        <f>'[1]Перечень мероприятий'!H722</f>
        <v>9.1999999999999993</v>
      </c>
      <c r="H29" s="21"/>
      <c r="I29" s="22">
        <f>'[1]Перечень мероприятий'!I722</f>
        <v>2268.1000000000004</v>
      </c>
      <c r="J29" s="21"/>
      <c r="K29" s="23">
        <f>'[1]Перечень мероприятий'!J722</f>
        <v>9.1999999999999993</v>
      </c>
      <c r="L29" s="34"/>
      <c r="M29" s="35"/>
      <c r="N29" s="36"/>
      <c r="O29" s="34"/>
      <c r="P29" s="21"/>
      <c r="Q29" s="24">
        <f>'[1]Перечень мероприятий'!M722</f>
        <v>0</v>
      </c>
      <c r="R29" s="21"/>
      <c r="S29" s="24">
        <f>'[1]Перечень мероприятий'!N732</f>
        <v>0</v>
      </c>
      <c r="T29" s="37"/>
      <c r="U29" s="38"/>
      <c r="V29" s="39"/>
      <c r="W29" s="40"/>
    </row>
    <row r="30" spans="1:23" s="5" customFormat="1" ht="15" customHeight="1" thickBot="1" x14ac:dyDescent="0.3">
      <c r="A30" s="76"/>
      <c r="B30" s="77"/>
      <c r="C30" s="77"/>
      <c r="D30" s="78"/>
      <c r="E30" s="18">
        <v>2023</v>
      </c>
      <c r="F30" s="19">
        <f>'[2]Перечень мероприятий'!$G$723</f>
        <v>42372.800000000003</v>
      </c>
      <c r="G30" s="20">
        <f>'[2]Перечень мероприятий'!$H$723</f>
        <v>5297.4</v>
      </c>
      <c r="H30" s="21"/>
      <c r="I30" s="22">
        <f>'[2]Перечень мероприятий'!$I$723</f>
        <v>42372.800000000003</v>
      </c>
      <c r="J30" s="21"/>
      <c r="K30" s="23">
        <f>'[2]Перечень мероприятий'!$J$723</f>
        <v>5297.4</v>
      </c>
      <c r="L30" s="56"/>
      <c r="M30" s="57"/>
      <c r="N30" s="36"/>
      <c r="O30" s="34"/>
      <c r="P30" s="21"/>
      <c r="Q30" s="24">
        <f>'[1]Перечень мероприятий'!M723</f>
        <v>0</v>
      </c>
      <c r="R30" s="21"/>
      <c r="S30" s="24">
        <f>'[1]Перечень мероприятий'!N733</f>
        <v>0</v>
      </c>
      <c r="T30" s="37"/>
      <c r="U30" s="38"/>
      <c r="V30" s="39"/>
      <c r="W30" s="40"/>
    </row>
    <row r="31" spans="1:23" s="5" customFormat="1" ht="15" customHeight="1" thickBot="1" x14ac:dyDescent="0.3">
      <c r="A31" s="76"/>
      <c r="B31" s="77"/>
      <c r="C31" s="77"/>
      <c r="D31" s="78"/>
      <c r="E31" s="18">
        <v>2024</v>
      </c>
      <c r="F31" s="19">
        <f>'[1]Перечень мероприятий'!G724</f>
        <v>59581.1</v>
      </c>
      <c r="G31" s="20">
        <f>'[1]Перечень мероприятий'!H724</f>
        <v>0</v>
      </c>
      <c r="H31" s="21"/>
      <c r="I31" s="22">
        <f>'[1]Перечень мероприятий'!I724</f>
        <v>59581.1</v>
      </c>
      <c r="J31" s="21"/>
      <c r="K31" s="23">
        <f>'[1]Перечень мероприятий'!J724</f>
        <v>0</v>
      </c>
      <c r="L31" s="34"/>
      <c r="M31" s="35"/>
      <c r="N31" s="36"/>
      <c r="O31" s="34"/>
      <c r="P31" s="21"/>
      <c r="Q31" s="24">
        <f>'[1]Перечень мероприятий'!M724</f>
        <v>0</v>
      </c>
      <c r="R31" s="21"/>
      <c r="S31" s="24">
        <f>'[1]Перечень мероприятий'!N734</f>
        <v>0</v>
      </c>
      <c r="T31" s="37"/>
      <c r="U31" s="38"/>
      <c r="V31" s="39"/>
      <c r="W31" s="40"/>
    </row>
    <row r="32" spans="1:23" s="5" customFormat="1" ht="15" customHeight="1" thickBot="1" x14ac:dyDescent="0.3">
      <c r="A32" s="76"/>
      <c r="B32" s="77"/>
      <c r="C32" s="77"/>
      <c r="D32" s="78"/>
      <c r="E32" s="18">
        <v>2025</v>
      </c>
      <c r="F32" s="25">
        <f>'[1]Перечень мероприятий'!G725</f>
        <v>20128.400000000001</v>
      </c>
      <c r="G32" s="26">
        <f>'[1]Перечень мероприятий'!H725</f>
        <v>0</v>
      </c>
      <c r="H32" s="27"/>
      <c r="I32" s="28">
        <f>'[1]Перечень мероприятий'!I725</f>
        <v>20128.400000000001</v>
      </c>
      <c r="J32" s="21"/>
      <c r="K32" s="23">
        <f>'[1]Перечень мероприятий'!J725</f>
        <v>0</v>
      </c>
      <c r="L32" s="34"/>
      <c r="M32" s="35"/>
      <c r="N32" s="36"/>
      <c r="O32" s="34"/>
      <c r="P32" s="21"/>
      <c r="Q32" s="24">
        <f>'[1]Перечень мероприятий'!M725</f>
        <v>0</v>
      </c>
      <c r="R32" s="21"/>
      <c r="S32" s="24">
        <f>'[1]Перечень мероприятий'!N735</f>
        <v>0</v>
      </c>
      <c r="T32" s="37"/>
      <c r="U32" s="38"/>
      <c r="V32" s="39"/>
      <c r="W32" s="40"/>
    </row>
    <row r="33" spans="1:23" s="5" customFormat="1" ht="24" customHeight="1" thickBot="1" x14ac:dyDescent="0.3">
      <c r="A33" s="79"/>
      <c r="B33" s="80"/>
      <c r="C33" s="80"/>
      <c r="D33" s="81"/>
      <c r="E33" s="18" t="s">
        <v>32</v>
      </c>
      <c r="F33" s="29">
        <f>SUM(F24:F32)</f>
        <v>271627.10000000003</v>
      </c>
      <c r="G33" s="30">
        <f>SUM(G24:G32)</f>
        <v>126746.3</v>
      </c>
      <c r="H33" s="21"/>
      <c r="I33" s="31">
        <f>SUM(I24:I32)</f>
        <v>271105.3</v>
      </c>
      <c r="J33" s="21"/>
      <c r="K33" s="32">
        <f>SUM(K24:K32)</f>
        <v>126224.49999999999</v>
      </c>
      <c r="L33" s="47"/>
      <c r="M33" s="48"/>
      <c r="N33" s="49"/>
      <c r="O33" s="47"/>
      <c r="P33" s="21"/>
      <c r="Q33" s="33">
        <f>SUM(Q24:Q32)</f>
        <v>521.79999999999995</v>
      </c>
      <c r="R33" s="21"/>
      <c r="S33" s="33">
        <f>SUM(S24:S32)</f>
        <v>521.79999999999995</v>
      </c>
      <c r="T33" s="50"/>
      <c r="U33" s="51"/>
      <c r="V33" s="50"/>
      <c r="W33" s="51"/>
    </row>
    <row r="34" spans="1:23" s="5" customFormat="1" ht="17.399999999999999" customHeight="1" thickBot="1" x14ac:dyDescent="0.3">
      <c r="A34" s="44" t="s">
        <v>33</v>
      </c>
      <c r="B34" s="45"/>
      <c r="C34" s="45"/>
      <c r="D34" s="46"/>
      <c r="E34" s="52" t="s">
        <v>34</v>
      </c>
      <c r="F34" s="53"/>
      <c r="G34" s="53"/>
      <c r="H34" s="54"/>
      <c r="I34" s="54"/>
      <c r="J34" s="54"/>
      <c r="K34" s="54"/>
      <c r="L34" s="53"/>
      <c r="M34" s="53"/>
      <c r="N34" s="53"/>
      <c r="O34" s="53"/>
      <c r="P34" s="54"/>
      <c r="Q34" s="54"/>
      <c r="R34" s="53"/>
      <c r="S34" s="53"/>
      <c r="T34" s="53"/>
      <c r="U34" s="53"/>
      <c r="V34" s="53"/>
      <c r="W34" s="55"/>
    </row>
    <row r="35" spans="1:23" s="5" customFormat="1" ht="18" customHeight="1" thickBot="1" x14ac:dyDescent="0.3">
      <c r="A35" s="44" t="s">
        <v>40</v>
      </c>
      <c r="B35" s="45"/>
      <c r="C35" s="45"/>
      <c r="D35" s="46"/>
      <c r="E35" s="44" t="s">
        <v>35</v>
      </c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6"/>
    </row>
    <row r="36" spans="1:23" s="5" customFormat="1" ht="16.95" customHeight="1" thickBot="1" x14ac:dyDescent="0.3">
      <c r="A36" s="44" t="s">
        <v>36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/>
    </row>
    <row r="37" spans="1:23" s="5" customFormat="1" ht="16.95" customHeight="1" thickBot="1" x14ac:dyDescent="0.3">
      <c r="A37" s="44" t="s">
        <v>37</v>
      </c>
      <c r="B37" s="45"/>
      <c r="C37" s="45"/>
      <c r="D37" s="46"/>
      <c r="E37" s="44" t="s">
        <v>4</v>
      </c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6"/>
    </row>
    <row r="38" spans="1:23" s="5" customFormat="1" ht="33" customHeight="1" thickBot="1" x14ac:dyDescent="0.3">
      <c r="A38" s="41" t="s">
        <v>38</v>
      </c>
      <c r="B38" s="42"/>
      <c r="C38" s="42"/>
      <c r="D38" s="43"/>
      <c r="E38" s="44" t="s">
        <v>39</v>
      </c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6"/>
    </row>
  </sheetData>
  <mergeCells count="97">
    <mergeCell ref="A9:D9"/>
    <mergeCell ref="E9:W9"/>
    <mergeCell ref="T2:V2"/>
    <mergeCell ref="A5:W5"/>
    <mergeCell ref="A6:W6"/>
    <mergeCell ref="A8:D8"/>
    <mergeCell ref="E8:W8"/>
    <mergeCell ref="A10:D10"/>
    <mergeCell ref="E10:W10"/>
    <mergeCell ref="A11:D11"/>
    <mergeCell ref="E11:W11"/>
    <mergeCell ref="A12:D12"/>
    <mergeCell ref="E12:W12"/>
    <mergeCell ref="A18:W18"/>
    <mergeCell ref="A13:D13"/>
    <mergeCell ref="E13:W13"/>
    <mergeCell ref="A14:D15"/>
    <mergeCell ref="E14:E15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A16:W16"/>
    <mergeCell ref="A17:D17"/>
    <mergeCell ref="A19:D19"/>
    <mergeCell ref="A20:D20"/>
    <mergeCell ref="A21:D21"/>
    <mergeCell ref="E21:G21"/>
    <mergeCell ref="A22:D33"/>
    <mergeCell ref="E22:E23"/>
    <mergeCell ref="F22:G22"/>
    <mergeCell ref="H22:K22"/>
    <mergeCell ref="L22:O22"/>
    <mergeCell ref="P22:S22"/>
    <mergeCell ref="T22:W22"/>
    <mergeCell ref="H23:I23"/>
    <mergeCell ref="J23:K23"/>
    <mergeCell ref="L23:M23"/>
    <mergeCell ref="N23:O23"/>
    <mergeCell ref="P23:Q23"/>
    <mergeCell ref="R23:S23"/>
    <mergeCell ref="T23:U23"/>
    <mergeCell ref="V23:W23"/>
    <mergeCell ref="L24:M24"/>
    <mergeCell ref="N24:O24"/>
    <mergeCell ref="T24:U24"/>
    <mergeCell ref="V24:W24"/>
    <mergeCell ref="L25:M25"/>
    <mergeCell ref="N25:O25"/>
    <mergeCell ref="T25:U25"/>
    <mergeCell ref="V25:W25"/>
    <mergeCell ref="L26:M26"/>
    <mergeCell ref="N26:O26"/>
    <mergeCell ref="T26:U26"/>
    <mergeCell ref="V26:W26"/>
    <mergeCell ref="L27:M27"/>
    <mergeCell ref="N27:O27"/>
    <mergeCell ref="T27:U27"/>
    <mergeCell ref="V27:W27"/>
    <mergeCell ref="L28:M28"/>
    <mergeCell ref="N28:O28"/>
    <mergeCell ref="T28:U28"/>
    <mergeCell ref="V28:W28"/>
    <mergeCell ref="L29:M29"/>
    <mergeCell ref="N29:O29"/>
    <mergeCell ref="T29:U29"/>
    <mergeCell ref="V29:W29"/>
    <mergeCell ref="E37:W37"/>
    <mergeCell ref="L30:M30"/>
    <mergeCell ref="N30:O30"/>
    <mergeCell ref="T30:U30"/>
    <mergeCell ref="V30:W30"/>
    <mergeCell ref="L31:M31"/>
    <mergeCell ref="N31:O31"/>
    <mergeCell ref="T31:U31"/>
    <mergeCell ref="V31:W31"/>
    <mergeCell ref="L32:M32"/>
    <mergeCell ref="N32:O32"/>
    <mergeCell ref="T32:U32"/>
    <mergeCell ref="V32:W32"/>
    <mergeCell ref="A38:D38"/>
    <mergeCell ref="E38:W38"/>
    <mergeCell ref="L33:M33"/>
    <mergeCell ref="N33:O33"/>
    <mergeCell ref="T33:U33"/>
    <mergeCell ref="V33:W33"/>
    <mergeCell ref="A34:D34"/>
    <mergeCell ref="E34:W34"/>
    <mergeCell ref="A35:D35"/>
    <mergeCell ref="E35:W35"/>
    <mergeCell ref="A36:W36"/>
    <mergeCell ref="A37:D37"/>
  </mergeCells>
  <pageMargins left="0.70866141732283472" right="0.70866141732283472" top="0.74803149606299213" bottom="0.74803149606299213" header="0.31496062992125984" footer="0.31496062992125984"/>
  <pageSetup paperSize="9" scale="38" firstPageNumber="19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Паспорт подпрограммы</vt:lpstr>
      <vt:lpstr>'Паспорт подпрограммы'!Область_печати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 Ольга Александровна</dc:creator>
  <cp:lastModifiedBy>Витковская Светлана Михайловна</cp:lastModifiedBy>
  <cp:lastPrinted>2024-01-30T09:10:22Z</cp:lastPrinted>
  <dcterms:created xsi:type="dcterms:W3CDTF">2023-12-21T08:48:57Z</dcterms:created>
  <dcterms:modified xsi:type="dcterms:W3CDTF">2024-02-01T03:16:50Z</dcterms:modified>
</cp:coreProperties>
</file>