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5" sheetId="1" r:id="rId1"/>
  </sheets>
  <definedNames>
    <definedName name="_xlnm.Print_Area" localSheetId="0">'Прил 5'!$A$1:$V$34</definedName>
  </definedNames>
  <calcPr fullCalcOnLoad="1"/>
</workbook>
</file>

<file path=xl/sharedStrings.xml><?xml version="1.0" encoding="utf-8"?>
<sst xmlns="http://schemas.openxmlformats.org/spreadsheetml/2006/main" count="50" uniqueCount="43">
  <si>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</si>
  <si>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</si>
  <si>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</si>
  <si>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</si>
  <si>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</si>
  <si>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</si>
  <si>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</si>
  <si>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</si>
  <si>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</si>
  <si>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</si>
  <si>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</si>
  <si>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</si>
  <si>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</si>
  <si>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</si>
  <si>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</si>
  <si>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</si>
  <si>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</si>
  <si>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</si>
  <si>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</si>
  <si>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</si>
  <si>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</si>
  <si>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</si>
  <si>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</si>
  <si>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</si>
  <si>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</si>
  <si>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</si>
  <si>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</si>
  <si>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</si>
  <si>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</si>
  <si>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</si>
  <si>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</si>
  <si>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</si>
  <si>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</si>
  <si>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</si>
  <si>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</si>
  <si>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</si>
  <si>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</si>
  <si>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</si>
  <si>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«Развитие дорожного хозяйства» на 2022-2030 годы</t>
  </si>
  <si>
    <t>«Организация и обеспечение эффективного функционирования сети учреждений»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</si>
  <si>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«Санитарная милиция», шт.</t>
    </r>
  </si>
  <si>
    <t>средства местного бюджета, тыс.руб.</t>
  </si>
  <si>
    <t>средства федерального бюджета, тыс.руб.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</si>
</sst>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 shrinkToFit="1"/>
    </xf>
    <xf numFmtId="0" fontId="2" fillId="0" borderId="13" xfId="0" applyFont="1" applyFill="1" applyBorder="1" applyAlignment="1">
      <alignment horizontal="left" vertical="top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view="pageLayout" zoomScale="60" zoomScalePageLayoutView="60" workbookViewId="0" topLeftCell="A25">
      <selection activeCell="M3" sqref="M3"/>
    </sheetView>
  </sheetViews>
  <sheetFormatPr defaultColWidth="9.00390625" defaultRowHeight="12.75"/>
  <cols>
    <col min="1" max="1" width="38.125" style="3" customWidth="1"/>
    <col min="2" max="2" width="20.00390625" style="3" customWidth="1"/>
    <col min="3" max="3" width="12.75390625" style="3" customWidth="1"/>
    <col min="4" max="4" width="12.625" style="3" customWidth="1"/>
    <col min="5" max="11" width="12.125" style="3" customWidth="1"/>
    <col min="12" max="22" width="13.375" style="3" customWidth="1"/>
    <col min="23" max="23" width="9.125" style="3" customWidth="1"/>
    <col min="24" max="24" width="10.25390625" style="3" bestFit="1" customWidth="1"/>
    <col min="25" max="16384" width="9.125" style="3" customWidth="1"/>
  </cols>
  <sheetData>
    <row r="1" spans="7:12" ht="12.75">
      <c r="G1" s="40"/>
      <c r="H1" s="40"/>
      <c r="I1" s="40"/>
      <c r="J1" s="40"/>
      <c r="K1" s="40"/>
      <c r="L1" s="40"/>
    </row>
    <row r="2" spans="1:22" ht="37.5" customHeight="1">
      <c r="A2" s="5"/>
      <c r="B2" s="5"/>
      <c r="C2" s="5"/>
      <c r="R2" s="41" t="s">
        <v>38</v>
      </c>
      <c r="S2" s="41"/>
      <c r="T2" s="41"/>
      <c r="U2" s="41"/>
      <c r="V2" s="41"/>
    </row>
    <row r="3" spans="1:22" ht="37.5" customHeight="1">
      <c r="A3" s="5"/>
      <c r="B3" s="5"/>
      <c r="C3" s="5"/>
      <c r="F3" s="28"/>
      <c r="R3" s="10"/>
      <c r="S3" s="10"/>
      <c r="T3" s="10"/>
      <c r="U3" s="10"/>
      <c r="V3" s="10"/>
    </row>
    <row r="4" spans="1:22" ht="35.25" customHeight="1">
      <c r="A4" s="43" t="s">
        <v>5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53.25" customHeight="1">
      <c r="A5" s="46" t="s">
        <v>39</v>
      </c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30" customHeight="1">
      <c r="A6" s="33" t="s">
        <v>0</v>
      </c>
      <c r="B6" s="48"/>
      <c r="C6" s="42" t="s">
        <v>26</v>
      </c>
      <c r="D6" s="42"/>
      <c r="E6" s="35" t="s">
        <v>12</v>
      </c>
      <c r="F6" s="35" t="s">
        <v>13</v>
      </c>
      <c r="G6" s="49" t="s">
        <v>14</v>
      </c>
      <c r="H6" s="35" t="s">
        <v>15</v>
      </c>
      <c r="I6" s="35" t="s">
        <v>16</v>
      </c>
      <c r="J6" s="35" t="s">
        <v>17</v>
      </c>
      <c r="K6" s="35" t="s">
        <v>18</v>
      </c>
      <c r="L6" s="35" t="s">
        <v>19</v>
      </c>
      <c r="M6" s="35" t="s">
        <v>28</v>
      </c>
      <c r="N6" s="35" t="s">
        <v>29</v>
      </c>
      <c r="O6" s="35" t="s">
        <v>30</v>
      </c>
      <c r="P6" s="35" t="s">
        <v>31</v>
      </c>
      <c r="Q6" s="35" t="s">
        <v>32</v>
      </c>
      <c r="R6" s="35" t="s">
        <v>33</v>
      </c>
      <c r="S6" s="35" t="s">
        <v>34</v>
      </c>
      <c r="T6" s="35" t="s">
        <v>35</v>
      </c>
      <c r="U6" s="35" t="s">
        <v>36</v>
      </c>
      <c r="V6" s="35" t="s">
        <v>37</v>
      </c>
    </row>
    <row r="7" spans="1:22" ht="45.75" customHeight="1">
      <c r="A7" s="34"/>
      <c r="B7" s="50"/>
      <c r="C7" s="6" t="s">
        <v>10</v>
      </c>
      <c r="D7" s="6" t="s">
        <v>11</v>
      </c>
      <c r="E7" s="36"/>
      <c r="F7" s="36"/>
      <c r="G7" s="5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36.75" customHeight="1">
      <c r="A8" s="30" t="s">
        <v>8</v>
      </c>
      <c r="B8" s="15" t="s">
        <v>26</v>
      </c>
      <c r="C8" s="16">
        <f>E8+G8+I8+K8+M8+O8+Q8+S8+U8</f>
        <v>515937.7000000001</v>
      </c>
      <c r="D8" s="26">
        <f>F8+H8+J8+L8+N8+P8+R8+T8+V8</f>
        <v>366061.60000000003</v>
      </c>
      <c r="E8" s="27">
        <f>S29+E14+E19+E25+E28</f>
        <v>51213.2</v>
      </c>
      <c r="F8" s="27">
        <f>F14+F19+F25+F28</f>
        <v>50286.899999999994</v>
      </c>
      <c r="G8" s="27">
        <f aca="true" t="shared" si="0" ref="G8:L8">G14+G19+G25+G28</f>
        <v>55739.7</v>
      </c>
      <c r="H8" s="27">
        <f>H14+H19+H25+H28</f>
        <v>54693.7</v>
      </c>
      <c r="I8" s="27">
        <f t="shared" si="0"/>
        <v>58426.40000000001</v>
      </c>
      <c r="J8" s="27">
        <f t="shared" si="0"/>
        <v>52216.200000000004</v>
      </c>
      <c r="K8" s="27">
        <f t="shared" si="0"/>
        <v>58426.40000000001</v>
      </c>
      <c r="L8" s="27">
        <f t="shared" si="0"/>
        <v>52216.200000000004</v>
      </c>
      <c r="M8" s="27">
        <f>M14+M19+M25+M28</f>
        <v>58426.40000000001</v>
      </c>
      <c r="N8" s="27">
        <f>N14+N19+N25+N28</f>
        <v>52216.200000000004</v>
      </c>
      <c r="O8" s="27">
        <f aca="true" t="shared" si="1" ref="O8:V8">O14+O19+O25+O28</f>
        <v>58426.40000000001</v>
      </c>
      <c r="P8" s="27">
        <f t="shared" si="1"/>
        <v>52216.200000000004</v>
      </c>
      <c r="Q8" s="27">
        <f t="shared" si="1"/>
        <v>58426.40000000001</v>
      </c>
      <c r="R8" s="27">
        <f t="shared" si="1"/>
        <v>52216.200000000004</v>
      </c>
      <c r="S8" s="27">
        <f t="shared" si="1"/>
        <v>58426.40000000001</v>
      </c>
      <c r="T8" s="27">
        <f t="shared" si="1"/>
        <v>0</v>
      </c>
      <c r="U8" s="27">
        <f t="shared" si="1"/>
        <v>58426.40000000001</v>
      </c>
      <c r="V8" s="27">
        <f t="shared" si="1"/>
        <v>0</v>
      </c>
    </row>
    <row r="9" spans="1:22" ht="35.25" customHeight="1">
      <c r="A9" s="31"/>
      <c r="B9" s="15" t="s">
        <v>41</v>
      </c>
      <c r="C9" s="16">
        <f>G9+I9+K9+M9+O9+Q9+S9+U9+E9</f>
        <v>514994.40000000014</v>
      </c>
      <c r="D9" s="16">
        <f>H9+J9+L9+N9+P9+R9+T9+V9+F9</f>
        <v>365118.30000000005</v>
      </c>
      <c r="E9" s="27">
        <v>51213.2</v>
      </c>
      <c r="F9" s="27">
        <v>50286.899999999994</v>
      </c>
      <c r="G9" s="27">
        <f>G15+G20+G25+G28</f>
        <v>54796.4</v>
      </c>
      <c r="H9" s="27">
        <f>H15+H20+H25+H28</f>
        <v>53750.4</v>
      </c>
      <c r="I9" s="27">
        <v>58426.40000000001</v>
      </c>
      <c r="J9" s="27">
        <v>52216.200000000004</v>
      </c>
      <c r="K9" s="27">
        <v>58426.40000000001</v>
      </c>
      <c r="L9" s="27">
        <v>52216.200000000004</v>
      </c>
      <c r="M9" s="27">
        <v>58426.40000000001</v>
      </c>
      <c r="N9" s="27">
        <v>52216.200000000004</v>
      </c>
      <c r="O9" s="27">
        <v>58426.40000000001</v>
      </c>
      <c r="P9" s="27">
        <v>52216.200000000004</v>
      </c>
      <c r="Q9" s="27">
        <v>58426.40000000001</v>
      </c>
      <c r="R9" s="27">
        <v>52216.200000000004</v>
      </c>
      <c r="S9" s="27">
        <v>58426.40000000001</v>
      </c>
      <c r="T9" s="27">
        <v>0</v>
      </c>
      <c r="U9" s="27">
        <v>58426.40000000001</v>
      </c>
      <c r="V9" s="27">
        <v>0</v>
      </c>
    </row>
    <row r="10" spans="1:22" ht="46.5" customHeight="1">
      <c r="A10" s="32"/>
      <c r="B10" s="15" t="s">
        <v>42</v>
      </c>
      <c r="C10" s="16">
        <f>G10+I10+K10+M10+O10+Q10+S10+U10</f>
        <v>943.3</v>
      </c>
      <c r="D10" s="16">
        <f>H10+J10+L10+N10+P10+R10+T10+V10</f>
        <v>943.3</v>
      </c>
      <c r="E10" s="27"/>
      <c r="F10" s="27"/>
      <c r="G10" s="27">
        <f>G16+G21</f>
        <v>943.3</v>
      </c>
      <c r="H10" s="27">
        <f>H16+H21</f>
        <v>943.3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4" ht="60" customHeight="1">
      <c r="A11" s="15" t="s">
        <v>27</v>
      </c>
      <c r="B11" s="15"/>
      <c r="C11" s="12">
        <v>100</v>
      </c>
      <c r="D11" s="19">
        <v>100</v>
      </c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19">
        <v>100</v>
      </c>
      <c r="O11" s="19">
        <v>100</v>
      </c>
      <c r="P11" s="19">
        <v>100</v>
      </c>
      <c r="Q11" s="19">
        <v>100</v>
      </c>
      <c r="R11" s="19">
        <v>100</v>
      </c>
      <c r="S11" s="19">
        <v>100</v>
      </c>
      <c r="T11" s="19">
        <v>0</v>
      </c>
      <c r="U11" s="19">
        <v>100</v>
      </c>
      <c r="V11" s="19">
        <v>0</v>
      </c>
      <c r="X11" s="28"/>
    </row>
    <row r="12" spans="1:22" ht="33" customHeight="1">
      <c r="A12" s="15" t="s">
        <v>20</v>
      </c>
      <c r="B12" s="15"/>
      <c r="C12" s="12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</row>
    <row r="13" spans="1:22" ht="27" customHeight="1">
      <c r="A13" s="38" t="s">
        <v>9</v>
      </c>
      <c r="B13" s="38"/>
      <c r="C13" s="38"/>
      <c r="D13" s="38"/>
      <c r="E13" s="39"/>
      <c r="F13" s="39"/>
      <c r="G13" s="39"/>
      <c r="H13" s="39"/>
      <c r="I13" s="39"/>
      <c r="J13" s="39"/>
      <c r="K13" s="39"/>
      <c r="L13" s="39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4" ht="26.25" customHeight="1">
      <c r="A14" s="30" t="s">
        <v>6</v>
      </c>
      <c r="B14" s="15" t="s">
        <v>26</v>
      </c>
      <c r="C14" s="16">
        <f>E14+G14+I14+K14+M14+O14+Q14+S14+U14</f>
        <v>214761.09999999998</v>
      </c>
      <c r="D14" s="16">
        <f>F14+H14+J14+L14+N14+P14+R14+T14+V14</f>
        <v>154030.2</v>
      </c>
      <c r="E14" s="17">
        <v>21136.6</v>
      </c>
      <c r="F14" s="17">
        <v>21136.6</v>
      </c>
      <c r="G14" s="17">
        <v>23108.7</v>
      </c>
      <c r="H14" s="17">
        <v>23017.6</v>
      </c>
      <c r="I14" s="17">
        <v>24359.4</v>
      </c>
      <c r="J14" s="17">
        <v>21975.2</v>
      </c>
      <c r="K14" s="17">
        <v>24359.4</v>
      </c>
      <c r="L14" s="17">
        <v>21975.2</v>
      </c>
      <c r="M14" s="17">
        <v>24359.4</v>
      </c>
      <c r="N14" s="18">
        <v>21975.2</v>
      </c>
      <c r="O14" s="17">
        <v>24359.4</v>
      </c>
      <c r="P14" s="18">
        <v>21975.2</v>
      </c>
      <c r="Q14" s="17">
        <v>24359.4</v>
      </c>
      <c r="R14" s="18">
        <v>21975.2</v>
      </c>
      <c r="S14" s="17">
        <v>24359.4</v>
      </c>
      <c r="T14" s="18">
        <v>0</v>
      </c>
      <c r="U14" s="17">
        <v>24359.4</v>
      </c>
      <c r="V14" s="18">
        <v>0</v>
      </c>
      <c r="X14" s="28">
        <f>H14+H19</f>
        <v>46035.1</v>
      </c>
    </row>
    <row r="15" spans="1:24" ht="28.5" customHeight="1">
      <c r="A15" s="31"/>
      <c r="B15" s="15" t="s">
        <v>41</v>
      </c>
      <c r="C15" s="16"/>
      <c r="D15" s="16"/>
      <c r="E15" s="17"/>
      <c r="F15" s="17"/>
      <c r="G15" s="17">
        <f>G14-G16</f>
        <v>22637.100000000002</v>
      </c>
      <c r="H15" s="17">
        <f>H14-H16</f>
        <v>22546</v>
      </c>
      <c r="I15" s="17"/>
      <c r="J15" s="17"/>
      <c r="K15" s="17"/>
      <c r="L15" s="17"/>
      <c r="M15" s="17"/>
      <c r="N15" s="18"/>
      <c r="O15" s="17"/>
      <c r="P15" s="18"/>
      <c r="Q15" s="17"/>
      <c r="R15" s="18"/>
      <c r="S15" s="17"/>
      <c r="T15" s="18"/>
      <c r="U15" s="17"/>
      <c r="V15" s="18"/>
      <c r="X15" s="28"/>
    </row>
    <row r="16" spans="1:24" ht="45.75" customHeight="1">
      <c r="A16" s="32"/>
      <c r="B16" s="15" t="s">
        <v>42</v>
      </c>
      <c r="C16" s="16"/>
      <c r="D16" s="16"/>
      <c r="E16" s="17"/>
      <c r="F16" s="17"/>
      <c r="G16" s="17">
        <f>H16</f>
        <v>471.6</v>
      </c>
      <c r="H16" s="17">
        <v>471.6</v>
      </c>
      <c r="I16" s="17"/>
      <c r="J16" s="17"/>
      <c r="K16" s="17"/>
      <c r="L16" s="17"/>
      <c r="M16" s="17"/>
      <c r="N16" s="18"/>
      <c r="O16" s="17"/>
      <c r="P16" s="18"/>
      <c r="Q16" s="17"/>
      <c r="R16" s="18"/>
      <c r="S16" s="17"/>
      <c r="T16" s="18"/>
      <c r="U16" s="17"/>
      <c r="V16" s="18"/>
      <c r="X16" s="28"/>
    </row>
    <row r="17" spans="1:26" ht="135" customHeight="1">
      <c r="A17" s="11" t="s">
        <v>21</v>
      </c>
      <c r="B17" s="11"/>
      <c r="C17" s="12">
        <v>100</v>
      </c>
      <c r="D17" s="19">
        <v>100</v>
      </c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9">
        <v>100</v>
      </c>
      <c r="O17" s="19">
        <v>100</v>
      </c>
      <c r="P17" s="19">
        <v>100</v>
      </c>
      <c r="Q17" s="19">
        <v>100</v>
      </c>
      <c r="R17" s="19">
        <v>100</v>
      </c>
      <c r="S17" s="19">
        <v>100</v>
      </c>
      <c r="T17" s="19">
        <v>0</v>
      </c>
      <c r="U17" s="19">
        <v>100</v>
      </c>
      <c r="V17" s="19">
        <v>0</v>
      </c>
      <c r="X17" s="28"/>
      <c r="Z17" s="28"/>
    </row>
    <row r="18" spans="1:24" ht="69" customHeight="1">
      <c r="A18" s="11" t="s">
        <v>22</v>
      </c>
      <c r="B18" s="11"/>
      <c r="C18" s="12">
        <v>100</v>
      </c>
      <c r="D18" s="19">
        <v>100</v>
      </c>
      <c r="E18" s="19">
        <v>100</v>
      </c>
      <c r="F18" s="19">
        <v>100</v>
      </c>
      <c r="G18" s="19">
        <v>100</v>
      </c>
      <c r="H18" s="19">
        <v>100</v>
      </c>
      <c r="I18" s="19">
        <v>100</v>
      </c>
      <c r="J18" s="19">
        <v>100</v>
      </c>
      <c r="K18" s="19">
        <v>100</v>
      </c>
      <c r="L18" s="19">
        <v>100</v>
      </c>
      <c r="M18" s="19">
        <v>100</v>
      </c>
      <c r="N18" s="19">
        <v>100</v>
      </c>
      <c r="O18" s="19">
        <v>100</v>
      </c>
      <c r="P18" s="19">
        <v>100</v>
      </c>
      <c r="Q18" s="19">
        <v>100</v>
      </c>
      <c r="R18" s="19">
        <v>100</v>
      </c>
      <c r="S18" s="19">
        <v>100</v>
      </c>
      <c r="T18" s="19">
        <v>0</v>
      </c>
      <c r="U18" s="19">
        <v>100</v>
      </c>
      <c r="V18" s="19">
        <v>0</v>
      </c>
      <c r="X18" s="28"/>
    </row>
    <row r="19" spans="1:24" ht="20.25" customHeight="1">
      <c r="A19" s="52" t="s">
        <v>23</v>
      </c>
      <c r="B19" s="15" t="s">
        <v>26</v>
      </c>
      <c r="C19" s="17">
        <f>E19+G19+I19+K19+M19+O19+Q19+S19+U19</f>
        <v>214761.09999999998</v>
      </c>
      <c r="D19" s="17">
        <f>F19+H19+J19+L19+N19+P19+R19+T19+V19</f>
        <v>154030.1</v>
      </c>
      <c r="E19" s="17">
        <v>21136.6</v>
      </c>
      <c r="F19" s="17">
        <v>21136.6</v>
      </c>
      <c r="G19" s="17">
        <v>23108.7</v>
      </c>
      <c r="H19" s="17">
        <v>23017.5</v>
      </c>
      <c r="I19" s="17">
        <v>24359.4</v>
      </c>
      <c r="J19" s="17">
        <v>21975.2</v>
      </c>
      <c r="K19" s="17">
        <v>24359.4</v>
      </c>
      <c r="L19" s="17">
        <v>21975.2</v>
      </c>
      <c r="M19" s="17">
        <v>24359.4</v>
      </c>
      <c r="N19" s="18">
        <v>21975.2</v>
      </c>
      <c r="O19" s="17">
        <v>24359.4</v>
      </c>
      <c r="P19" s="18">
        <v>21975.2</v>
      </c>
      <c r="Q19" s="17">
        <v>24359.4</v>
      </c>
      <c r="R19" s="18">
        <v>21975.2</v>
      </c>
      <c r="S19" s="17">
        <v>24359.4</v>
      </c>
      <c r="T19" s="18">
        <v>0</v>
      </c>
      <c r="U19" s="17">
        <v>24359.4</v>
      </c>
      <c r="V19" s="18">
        <v>0</v>
      </c>
      <c r="X19" s="29"/>
    </row>
    <row r="20" spans="1:24" ht="32.25" customHeight="1">
      <c r="A20" s="53"/>
      <c r="B20" s="15" t="s">
        <v>41</v>
      </c>
      <c r="C20" s="17"/>
      <c r="D20" s="17"/>
      <c r="E20" s="17"/>
      <c r="F20" s="17"/>
      <c r="G20" s="17">
        <f>G19-G21</f>
        <v>22637</v>
      </c>
      <c r="H20" s="17">
        <f>H19-H21</f>
        <v>22545.8</v>
      </c>
      <c r="I20" s="17"/>
      <c r="J20" s="17"/>
      <c r="K20" s="17"/>
      <c r="L20" s="17"/>
      <c r="M20" s="17"/>
      <c r="N20" s="18"/>
      <c r="O20" s="17"/>
      <c r="P20" s="18"/>
      <c r="Q20" s="17"/>
      <c r="R20" s="18"/>
      <c r="S20" s="17"/>
      <c r="T20" s="18"/>
      <c r="U20" s="17"/>
      <c r="V20" s="18"/>
      <c r="X20" s="29"/>
    </row>
    <row r="21" spans="1:24" ht="41.25" customHeight="1">
      <c r="A21" s="54"/>
      <c r="B21" s="15" t="s">
        <v>42</v>
      </c>
      <c r="C21" s="17"/>
      <c r="D21" s="17"/>
      <c r="E21" s="17"/>
      <c r="F21" s="17"/>
      <c r="G21" s="17">
        <f>H21</f>
        <v>471.7</v>
      </c>
      <c r="H21" s="17">
        <v>471.7</v>
      </c>
      <c r="I21" s="17"/>
      <c r="J21" s="17"/>
      <c r="K21" s="17"/>
      <c r="L21" s="17"/>
      <c r="M21" s="17"/>
      <c r="N21" s="18"/>
      <c r="O21" s="17"/>
      <c r="P21" s="18"/>
      <c r="Q21" s="17"/>
      <c r="R21" s="18"/>
      <c r="S21" s="17"/>
      <c r="T21" s="18"/>
      <c r="U21" s="17"/>
      <c r="V21" s="18"/>
      <c r="X21" s="29"/>
    </row>
    <row r="22" spans="1:22" ht="103.5" customHeight="1">
      <c r="A22" s="11" t="s">
        <v>24</v>
      </c>
      <c r="B22" s="11"/>
      <c r="C22" s="20">
        <v>29.34</v>
      </c>
      <c r="D22" s="20">
        <v>29.34</v>
      </c>
      <c r="E22" s="20">
        <v>29.34</v>
      </c>
      <c r="F22" s="20">
        <v>29.34</v>
      </c>
      <c r="G22" s="20">
        <v>29.34</v>
      </c>
      <c r="H22" s="20">
        <v>29.34</v>
      </c>
      <c r="I22" s="20">
        <v>29.34</v>
      </c>
      <c r="J22" s="20">
        <v>29.34</v>
      </c>
      <c r="K22" s="20">
        <v>29.34</v>
      </c>
      <c r="L22" s="20">
        <v>29.34</v>
      </c>
      <c r="M22" s="20">
        <v>29.34</v>
      </c>
      <c r="N22" s="20">
        <v>29.34</v>
      </c>
      <c r="O22" s="20">
        <v>29.34</v>
      </c>
      <c r="P22" s="20">
        <v>29.34</v>
      </c>
      <c r="Q22" s="20">
        <v>29.34</v>
      </c>
      <c r="R22" s="20">
        <v>29.34</v>
      </c>
      <c r="S22" s="20">
        <v>29.34</v>
      </c>
      <c r="T22" s="21">
        <v>0</v>
      </c>
      <c r="U22" s="20">
        <v>29.34</v>
      </c>
      <c r="V22" s="21">
        <v>0</v>
      </c>
    </row>
    <row r="23" spans="1:22" ht="45" customHeight="1">
      <c r="A23" s="11" t="s">
        <v>3</v>
      </c>
      <c r="B23" s="11"/>
      <c r="C23" s="22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</row>
    <row r="24" spans="1:22" ht="30.75" customHeight="1">
      <c r="A24" s="11" t="s">
        <v>4</v>
      </c>
      <c r="B24" s="11"/>
      <c r="C24" s="22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</row>
    <row r="25" spans="1:22" ht="110.25" customHeight="1">
      <c r="A25" s="11" t="s">
        <v>25</v>
      </c>
      <c r="B25" s="11"/>
      <c r="C25" s="17">
        <f>E25+G25+I25+K25+M25+O25+Q25+S25+U25</f>
        <v>73570.20000000001</v>
      </c>
      <c r="D25" s="17">
        <f>F25+H25+J25+L25+N25+P25+R25+T25+V25</f>
        <v>54832.100000000006</v>
      </c>
      <c r="E25" s="17">
        <v>7557</v>
      </c>
      <c r="F25" s="17">
        <f>7165.7+391.3</f>
        <v>7557</v>
      </c>
      <c r="G25" s="17">
        <v>7963.6</v>
      </c>
      <c r="H25" s="17">
        <v>7963.6</v>
      </c>
      <c r="I25" s="17">
        <v>8292.8</v>
      </c>
      <c r="J25" s="17">
        <v>7862.3</v>
      </c>
      <c r="K25" s="17">
        <v>8292.8</v>
      </c>
      <c r="L25" s="17">
        <v>7862.3</v>
      </c>
      <c r="M25" s="17">
        <v>8292.8</v>
      </c>
      <c r="N25" s="17">
        <v>7862.3</v>
      </c>
      <c r="O25" s="17">
        <v>8292.8</v>
      </c>
      <c r="P25" s="17">
        <v>7862.3</v>
      </c>
      <c r="Q25" s="17">
        <v>8292.8</v>
      </c>
      <c r="R25" s="17">
        <v>7862.3</v>
      </c>
      <c r="S25" s="17">
        <v>8292.8</v>
      </c>
      <c r="T25" s="17">
        <v>0</v>
      </c>
      <c r="U25" s="17">
        <v>8292.8</v>
      </c>
      <c r="V25" s="17">
        <v>0</v>
      </c>
    </row>
    <row r="26" spans="1:22" ht="78" customHeight="1">
      <c r="A26" s="11" t="s">
        <v>1</v>
      </c>
      <c r="B26" s="11"/>
      <c r="C26" s="23">
        <f>E26+G26+I26+K26+M26+O26+Q26+S26+U26</f>
        <v>37200</v>
      </c>
      <c r="D26" s="23">
        <f>F26+H26+J26+L26+N26+P26+R26+T26+V26</f>
        <v>12600</v>
      </c>
      <c r="E26" s="23">
        <v>1800</v>
      </c>
      <c r="F26" s="23">
        <v>1800</v>
      </c>
      <c r="G26" s="23">
        <v>1800</v>
      </c>
      <c r="H26" s="23">
        <v>1800</v>
      </c>
      <c r="I26" s="23">
        <v>4800</v>
      </c>
      <c r="J26" s="23">
        <v>1800</v>
      </c>
      <c r="K26" s="23">
        <v>4800</v>
      </c>
      <c r="L26" s="23">
        <v>1800</v>
      </c>
      <c r="M26" s="23">
        <v>4800</v>
      </c>
      <c r="N26" s="19">
        <v>1800</v>
      </c>
      <c r="O26" s="23">
        <v>4800</v>
      </c>
      <c r="P26" s="19">
        <v>1800</v>
      </c>
      <c r="Q26" s="23">
        <v>4800</v>
      </c>
      <c r="R26" s="19">
        <v>1800</v>
      </c>
      <c r="S26" s="23">
        <v>4800</v>
      </c>
      <c r="T26" s="19">
        <v>0</v>
      </c>
      <c r="U26" s="23">
        <v>4800</v>
      </c>
      <c r="V26" s="19">
        <v>0</v>
      </c>
    </row>
    <row r="27" spans="1:22" ht="50.25" customHeight="1">
      <c r="A27" s="14" t="s">
        <v>40</v>
      </c>
      <c r="B27" s="14"/>
      <c r="C27" s="12">
        <v>0</v>
      </c>
      <c r="D27" s="24">
        <v>0</v>
      </c>
      <c r="E27" s="24">
        <v>0</v>
      </c>
      <c r="F27" s="19">
        <v>0</v>
      </c>
      <c r="G27" s="24">
        <v>0</v>
      </c>
      <c r="H27" s="19">
        <v>0</v>
      </c>
      <c r="I27" s="24">
        <v>0</v>
      </c>
      <c r="J27" s="19">
        <v>0</v>
      </c>
      <c r="K27" s="24">
        <v>0</v>
      </c>
      <c r="L27" s="19">
        <v>0</v>
      </c>
      <c r="M27" s="24">
        <v>0</v>
      </c>
      <c r="N27" s="19">
        <v>0</v>
      </c>
      <c r="O27" s="24">
        <v>0</v>
      </c>
      <c r="P27" s="19">
        <v>0</v>
      </c>
      <c r="Q27" s="24">
        <v>0</v>
      </c>
      <c r="R27" s="19">
        <v>0</v>
      </c>
      <c r="S27" s="24">
        <v>0</v>
      </c>
      <c r="T27" s="19">
        <v>0</v>
      </c>
      <c r="U27" s="24">
        <v>0</v>
      </c>
      <c r="V27" s="19">
        <v>0</v>
      </c>
    </row>
    <row r="28" spans="1:22" ht="57.75" customHeight="1">
      <c r="A28" s="11" t="s">
        <v>7</v>
      </c>
      <c r="B28" s="11"/>
      <c r="C28" s="17">
        <f>E28+G28+I28+K28+M28+O28+Q28+S28+U28</f>
        <v>12845.299999999997</v>
      </c>
      <c r="D28" s="17">
        <f>F28+H28+J28+L28+N28+P28+R28+T28+V28</f>
        <v>3169.2</v>
      </c>
      <c r="E28" s="17">
        <v>1383</v>
      </c>
      <c r="F28" s="25">
        <f>403.5+53.2</f>
        <v>456.7</v>
      </c>
      <c r="G28" s="17">
        <v>1558.7</v>
      </c>
      <c r="H28" s="25">
        <v>695</v>
      </c>
      <c r="I28" s="17">
        <v>1414.8</v>
      </c>
      <c r="J28" s="25">
        <v>403.5</v>
      </c>
      <c r="K28" s="17">
        <v>1414.8</v>
      </c>
      <c r="L28" s="25">
        <v>403.5</v>
      </c>
      <c r="M28" s="17">
        <v>1414.8</v>
      </c>
      <c r="N28" s="25">
        <v>403.5</v>
      </c>
      <c r="O28" s="17">
        <v>1414.8</v>
      </c>
      <c r="P28" s="25">
        <v>403.5</v>
      </c>
      <c r="Q28" s="17">
        <v>1414.8</v>
      </c>
      <c r="R28" s="25">
        <v>403.5</v>
      </c>
      <c r="S28" s="17">
        <v>1414.8</v>
      </c>
      <c r="T28" s="25">
        <v>0</v>
      </c>
      <c r="U28" s="17">
        <v>1414.8</v>
      </c>
      <c r="V28" s="25">
        <v>0</v>
      </c>
    </row>
    <row r="29" spans="1:22" ht="42" customHeight="1">
      <c r="A29" s="11" t="s">
        <v>2</v>
      </c>
      <c r="B29" s="11"/>
      <c r="C29" s="12">
        <v>0</v>
      </c>
      <c r="D29" s="20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</row>
    <row r="30" spans="1:4" ht="12.75">
      <c r="A30" s="8"/>
      <c r="B30" s="9"/>
      <c r="C30" s="9"/>
      <c r="D30" s="7"/>
    </row>
    <row r="31" spans="1:4" ht="12.75">
      <c r="A31" s="9"/>
      <c r="B31" s="9"/>
      <c r="C31" s="9"/>
      <c r="D31" s="7"/>
    </row>
    <row r="32" spans="1:4" ht="12.75">
      <c r="A32" s="9"/>
      <c r="B32" s="9"/>
      <c r="C32" s="9"/>
      <c r="D32" s="7"/>
    </row>
    <row r="33" spans="1:4" ht="12.75">
      <c r="A33" s="9"/>
      <c r="B33" s="9"/>
      <c r="C33" s="9"/>
      <c r="D33" s="4"/>
    </row>
    <row r="34" spans="1:4" ht="31.5" customHeight="1">
      <c r="A34" s="37"/>
      <c r="B34" s="37"/>
      <c r="C34" s="37"/>
      <c r="D34" s="37"/>
    </row>
    <row r="35" spans="1:4" ht="52.5" customHeight="1">
      <c r="A35" s="1"/>
      <c r="B35" s="1"/>
      <c r="C35" s="1"/>
      <c r="D35" s="1"/>
    </row>
    <row r="36" spans="1:4" ht="12.75" customHeight="1">
      <c r="A36" s="2"/>
      <c r="B36" s="2"/>
      <c r="C36" s="2"/>
      <c r="D36" s="2"/>
    </row>
    <row r="37" spans="1:4" ht="12.75">
      <c r="A37" s="2"/>
      <c r="B37" s="2"/>
      <c r="C37" s="2"/>
      <c r="D37" s="2"/>
    </row>
  </sheetData>
  <sheetProtection/>
  <mergeCells count="29">
    <mergeCell ref="T6:T7"/>
    <mergeCell ref="U6:U7"/>
    <mergeCell ref="V6:V7"/>
    <mergeCell ref="M6:M7"/>
    <mergeCell ref="N6:N7"/>
    <mergeCell ref="O6:O7"/>
    <mergeCell ref="P6:P7"/>
    <mergeCell ref="A34:D34"/>
    <mergeCell ref="A13:L13"/>
    <mergeCell ref="G1:L1"/>
    <mergeCell ref="R2:V2"/>
    <mergeCell ref="C6:D6"/>
    <mergeCell ref="E6:E7"/>
    <mergeCell ref="L6:L7"/>
    <mergeCell ref="A4:V4"/>
    <mergeCell ref="A5:V5"/>
    <mergeCell ref="S6:S7"/>
    <mergeCell ref="H6:H7"/>
    <mergeCell ref="I6:I7"/>
    <mergeCell ref="J6:J7"/>
    <mergeCell ref="K6:K7"/>
    <mergeCell ref="Q6:Q7"/>
    <mergeCell ref="R6:R7"/>
    <mergeCell ref="A8:A10"/>
    <mergeCell ref="A6:B7"/>
    <mergeCell ref="A19:A21"/>
    <mergeCell ref="A14:A16"/>
    <mergeCell ref="F6:F7"/>
    <mergeCell ref="G6:G7"/>
  </mergeCells>
  <printOptions/>
  <pageMargins left="0" right="0" top="0.1968503937007874" bottom="0" header="0" footer="0"/>
  <pageSetup firstPageNumber="224" useFirstPageNumber="1" horizontalDpi="600" verticalDpi="600" orientation="landscape" paperSize="9" scale="4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dna</cp:lastModifiedBy>
  <cp:lastPrinted>2023-07-11T07:47:44Z</cp:lastPrinted>
  <dcterms:created xsi:type="dcterms:W3CDTF">2014-07-14T07:17:39Z</dcterms:created>
  <dcterms:modified xsi:type="dcterms:W3CDTF">2024-01-30T10:10:24Z</dcterms:modified>
  <cp:category/>
  <cp:version/>
  <cp:contentType/>
  <cp:contentStatus/>
</cp:coreProperties>
</file>